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don Miller\Downloads\"/>
    </mc:Choice>
  </mc:AlternateContent>
  <xr:revisionPtr revIDLastSave="0" documentId="8_{2D04930B-F747-4C57-AF95-27D246A96CBE}" xr6:coauthVersionLast="47" xr6:coauthVersionMax="47" xr10:uidLastSave="{00000000-0000-0000-0000-000000000000}"/>
  <workbookProtection workbookPassword="E7A2" lockStructure="1"/>
  <bookViews>
    <workbookView xWindow="28680" yWindow="-120" windowWidth="29040" windowHeight="15720" xr2:uid="{00000000-000D-0000-FFFF-FFFF00000000}"/>
  </bookViews>
  <sheets>
    <sheet name="WIP" sheetId="1" r:id="rId1"/>
    <sheet name="Sample" sheetId="4" r:id="rId2"/>
  </sheets>
  <definedNames>
    <definedName name="\X" localSheetId="1">Sample!$AS$149</definedName>
    <definedName name="\X">WIP!$AS$149</definedName>
    <definedName name="_Order1" localSheetId="1" hidden="1">255</definedName>
    <definedName name="_Order1" localSheetId="0" hidden="1">255</definedName>
    <definedName name="_Order2" localSheetId="1" hidden="1">0</definedName>
    <definedName name="_Order2" localSheetId="0" hidden="1">0</definedName>
    <definedName name="_xlnm.Print_Area" localSheetId="1">Sample!$A$1:$V$49</definedName>
    <definedName name="_xlnm.Print_Area" localSheetId="0">WIP!$A$1:$V$46</definedName>
    <definedName name="PROGRESS" localSheetId="1">Sample!$A$8:$AK$127</definedName>
    <definedName name="PROGRESS">WIP!$A$9:$AK$127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F16" i="1"/>
  <c r="H16" i="1" s="1"/>
  <c r="G16" i="1"/>
  <c r="U16" i="1"/>
  <c r="S16" i="1"/>
  <c r="O16" i="1"/>
  <c r="A12" i="4"/>
  <c r="T12" i="4"/>
  <c r="F16" i="4"/>
  <c r="G16" i="4" s="1"/>
  <c r="O16" i="4"/>
  <c r="S16" i="4"/>
  <c r="U16" i="4"/>
  <c r="F17" i="4"/>
  <c r="G17" i="4"/>
  <c r="H17" i="4"/>
  <c r="J17" i="4" s="1"/>
  <c r="O17" i="4"/>
  <c r="S17" i="4"/>
  <c r="U17" i="4"/>
  <c r="F18" i="4"/>
  <c r="H18" i="4" s="1"/>
  <c r="J18" i="4" s="1"/>
  <c r="M18" i="4" s="1"/>
  <c r="G18" i="4"/>
  <c r="O18" i="4"/>
  <c r="S18" i="4"/>
  <c r="U18" i="4"/>
  <c r="F19" i="4"/>
  <c r="O19" i="4"/>
  <c r="S19" i="4"/>
  <c r="U19" i="4"/>
  <c r="F20" i="4"/>
  <c r="G20" i="4"/>
  <c r="H20" i="4"/>
  <c r="J20" i="4"/>
  <c r="O20" i="4"/>
  <c r="S20" i="4"/>
  <c r="U20" i="4"/>
  <c r="U46" i="4" s="1"/>
  <c r="F21" i="4"/>
  <c r="G21" i="4"/>
  <c r="H21" i="4"/>
  <c r="J21" i="4" s="1"/>
  <c r="N21" i="4"/>
  <c r="P21" i="4" s="1"/>
  <c r="O21" i="4"/>
  <c r="S21" i="4"/>
  <c r="U21" i="4"/>
  <c r="F22" i="4"/>
  <c r="H22" i="4" s="1"/>
  <c r="G22" i="4"/>
  <c r="O22" i="4"/>
  <c r="S22" i="4"/>
  <c r="U22" i="4"/>
  <c r="F23" i="4"/>
  <c r="H23" i="4" s="1"/>
  <c r="J23" i="4" s="1"/>
  <c r="G23" i="4"/>
  <c r="L23" i="4"/>
  <c r="O23" i="4"/>
  <c r="S23" i="4"/>
  <c r="U23" i="4"/>
  <c r="F24" i="4"/>
  <c r="H24" i="4" s="1"/>
  <c r="J24" i="4" s="1"/>
  <c r="G24" i="4"/>
  <c r="O24" i="4"/>
  <c r="S24" i="4"/>
  <c r="U24" i="4"/>
  <c r="F25" i="4"/>
  <c r="G25" i="4"/>
  <c r="H25" i="4"/>
  <c r="J25" i="4" s="1"/>
  <c r="T25" i="4" s="1"/>
  <c r="V25" i="4" s="1"/>
  <c r="O25" i="4"/>
  <c r="S25" i="4"/>
  <c r="U25" i="4"/>
  <c r="F26" i="4"/>
  <c r="H26" i="4" s="1"/>
  <c r="J26" i="4" s="1"/>
  <c r="G26" i="4"/>
  <c r="M26" i="4"/>
  <c r="O26" i="4"/>
  <c r="S26" i="4"/>
  <c r="U26" i="4"/>
  <c r="F27" i="4"/>
  <c r="H27" i="4" s="1"/>
  <c r="J27" i="4" s="1"/>
  <c r="G27" i="4"/>
  <c r="O27" i="4"/>
  <c r="S27" i="4"/>
  <c r="U27" i="4"/>
  <c r="F28" i="4"/>
  <c r="G28" i="4"/>
  <c r="H28" i="4"/>
  <c r="J28" i="4"/>
  <c r="O28" i="4"/>
  <c r="S28" i="4"/>
  <c r="U28" i="4"/>
  <c r="F29" i="4"/>
  <c r="G29" i="4"/>
  <c r="H29" i="4"/>
  <c r="J29" i="4" s="1"/>
  <c r="N29" i="4" s="1"/>
  <c r="P29" i="4" s="1"/>
  <c r="O29" i="4"/>
  <c r="S29" i="4"/>
  <c r="U29" i="4"/>
  <c r="F30" i="4"/>
  <c r="H30" i="4" s="1"/>
  <c r="J30" i="4" s="1"/>
  <c r="G30" i="4"/>
  <c r="O30" i="4"/>
  <c r="S30" i="4"/>
  <c r="U30" i="4"/>
  <c r="F31" i="4"/>
  <c r="H31" i="4" s="1"/>
  <c r="J31" i="4" s="1"/>
  <c r="L31" i="4" s="1"/>
  <c r="G31" i="4"/>
  <c r="O31" i="4"/>
  <c r="S31" i="4"/>
  <c r="U31" i="4"/>
  <c r="F32" i="4"/>
  <c r="H32" i="4" s="1"/>
  <c r="J32" i="4" s="1"/>
  <c r="G32" i="4"/>
  <c r="O32" i="4"/>
  <c r="S32" i="4"/>
  <c r="U32" i="4"/>
  <c r="F33" i="4"/>
  <c r="G33" i="4"/>
  <c r="H33" i="4"/>
  <c r="J33" i="4" s="1"/>
  <c r="O33" i="4"/>
  <c r="S33" i="4"/>
  <c r="T33" i="4"/>
  <c r="V33" i="4" s="1"/>
  <c r="U33" i="4"/>
  <c r="F34" i="4"/>
  <c r="H34" i="4" s="1"/>
  <c r="J34" i="4" s="1"/>
  <c r="G34" i="4"/>
  <c r="O34" i="4"/>
  <c r="S34" i="4"/>
  <c r="U34" i="4"/>
  <c r="F35" i="4"/>
  <c r="H35" i="4" s="1"/>
  <c r="J35" i="4" s="1"/>
  <c r="G35" i="4"/>
  <c r="O35" i="4"/>
  <c r="S35" i="4"/>
  <c r="U35" i="4"/>
  <c r="F36" i="4"/>
  <c r="G36" i="4"/>
  <c r="H36" i="4"/>
  <c r="J36" i="4"/>
  <c r="O36" i="4"/>
  <c r="S36" i="4"/>
  <c r="U36" i="4"/>
  <c r="F37" i="4"/>
  <c r="G37" i="4"/>
  <c r="H37" i="4"/>
  <c r="J37" i="4" s="1"/>
  <c r="N37" i="4" s="1"/>
  <c r="P37" i="4" s="1"/>
  <c r="O37" i="4"/>
  <c r="S37" i="4"/>
  <c r="U37" i="4"/>
  <c r="F38" i="4"/>
  <c r="H38" i="4" s="1"/>
  <c r="G38" i="4"/>
  <c r="O38" i="4"/>
  <c r="S38" i="4"/>
  <c r="U38" i="4"/>
  <c r="F39" i="4"/>
  <c r="H39" i="4" s="1"/>
  <c r="J39" i="4" s="1"/>
  <c r="G39" i="4"/>
  <c r="O39" i="4"/>
  <c r="S39" i="4"/>
  <c r="U39" i="4"/>
  <c r="F40" i="4"/>
  <c r="H40" i="4" s="1"/>
  <c r="J40" i="4" s="1"/>
  <c r="G40" i="4"/>
  <c r="O40" i="4"/>
  <c r="S40" i="4"/>
  <c r="U40" i="4"/>
  <c r="F41" i="4"/>
  <c r="G41" i="4"/>
  <c r="H41" i="4"/>
  <c r="J41" i="4" s="1"/>
  <c r="O41" i="4"/>
  <c r="S41" i="4"/>
  <c r="T41" i="4"/>
  <c r="V41" i="4" s="1"/>
  <c r="U41" i="4"/>
  <c r="F42" i="4"/>
  <c r="G42" i="4"/>
  <c r="J42" i="4" s="1"/>
  <c r="H42" i="4"/>
  <c r="M42" i="4"/>
  <c r="O42" i="4"/>
  <c r="S42" i="4"/>
  <c r="U42" i="4"/>
  <c r="F43" i="4"/>
  <c r="H43" i="4" s="1"/>
  <c r="J43" i="4" s="1"/>
  <c r="G43" i="4"/>
  <c r="O43" i="4"/>
  <c r="S43" i="4"/>
  <c r="U43" i="4"/>
  <c r="F44" i="4"/>
  <c r="G44" i="4"/>
  <c r="H44" i="4"/>
  <c r="J44" i="4"/>
  <c r="O44" i="4"/>
  <c r="S44" i="4"/>
  <c r="U44" i="4"/>
  <c r="F45" i="4"/>
  <c r="G45" i="4" s="1"/>
  <c r="H45" i="4"/>
  <c r="J45" i="4" s="1"/>
  <c r="N45" i="4"/>
  <c r="P45" i="4" s="1"/>
  <c r="O45" i="4"/>
  <c r="S45" i="4"/>
  <c r="U45" i="4"/>
  <c r="C46" i="4"/>
  <c r="D46" i="4"/>
  <c r="E46" i="4"/>
  <c r="I46" i="4"/>
  <c r="K46" i="4"/>
  <c r="Q46" i="4"/>
  <c r="R46" i="4"/>
  <c r="F42" i="1"/>
  <c r="H42" i="1" s="1"/>
  <c r="J42" i="1" s="1"/>
  <c r="L42" i="1" s="1"/>
  <c r="G42" i="1"/>
  <c r="F41" i="1"/>
  <c r="H41" i="1"/>
  <c r="J41" i="1" s="1"/>
  <c r="M41" i="1" s="1"/>
  <c r="G41" i="1"/>
  <c r="F40" i="1"/>
  <c r="H40" i="1" s="1"/>
  <c r="J40" i="1" s="1"/>
  <c r="G40" i="1"/>
  <c r="F39" i="1"/>
  <c r="H39" i="1"/>
  <c r="J39" i="1" s="1"/>
  <c r="G39" i="1"/>
  <c r="F38" i="1"/>
  <c r="H38" i="1" s="1"/>
  <c r="J38" i="1" s="1"/>
  <c r="G38" i="1"/>
  <c r="F37" i="1"/>
  <c r="H37" i="1"/>
  <c r="G37" i="1"/>
  <c r="F36" i="1"/>
  <c r="H36" i="1" s="1"/>
  <c r="J36" i="1" s="1"/>
  <c r="G36" i="1"/>
  <c r="F35" i="1"/>
  <c r="H35" i="1"/>
  <c r="G35" i="1"/>
  <c r="F34" i="1"/>
  <c r="H34" i="1" s="1"/>
  <c r="J34" i="1" s="1"/>
  <c r="G34" i="1"/>
  <c r="F33" i="1"/>
  <c r="H33" i="1"/>
  <c r="G33" i="1"/>
  <c r="F32" i="1"/>
  <c r="H32" i="1" s="1"/>
  <c r="J32" i="1" s="1"/>
  <c r="G32" i="1"/>
  <c r="F31" i="1"/>
  <c r="H31" i="1"/>
  <c r="J31" i="1" s="1"/>
  <c r="G31" i="1"/>
  <c r="F30" i="1"/>
  <c r="H30" i="1" s="1"/>
  <c r="J30" i="1" s="1"/>
  <c r="G30" i="1"/>
  <c r="F29" i="1"/>
  <c r="H29" i="1"/>
  <c r="G29" i="1"/>
  <c r="F28" i="1"/>
  <c r="H28" i="1" s="1"/>
  <c r="J28" i="1" s="1"/>
  <c r="G28" i="1"/>
  <c r="F27" i="1"/>
  <c r="H27" i="1"/>
  <c r="J27" i="1" s="1"/>
  <c r="G27" i="1"/>
  <c r="F26" i="1"/>
  <c r="H26" i="1" s="1"/>
  <c r="J26" i="1" s="1"/>
  <c r="G26" i="1"/>
  <c r="F25" i="1"/>
  <c r="H25" i="1"/>
  <c r="J25" i="1" s="1"/>
  <c r="G25" i="1"/>
  <c r="F24" i="1"/>
  <c r="H24" i="1" s="1"/>
  <c r="J24" i="1" s="1"/>
  <c r="G24" i="1"/>
  <c r="F23" i="1"/>
  <c r="H23" i="1"/>
  <c r="J23" i="1" s="1"/>
  <c r="M23" i="1" s="1"/>
  <c r="G23" i="1"/>
  <c r="F22" i="1"/>
  <c r="H22" i="1" s="1"/>
  <c r="J22" i="1" s="1"/>
  <c r="G22" i="1"/>
  <c r="F21" i="1"/>
  <c r="H21" i="1"/>
  <c r="J21" i="1" s="1"/>
  <c r="G21" i="1"/>
  <c r="F20" i="1"/>
  <c r="H20" i="1" s="1"/>
  <c r="J20" i="1" s="1"/>
  <c r="G20" i="1"/>
  <c r="F19" i="1"/>
  <c r="H19" i="1"/>
  <c r="G19" i="1"/>
  <c r="F18" i="1"/>
  <c r="H18" i="1" s="1"/>
  <c r="J18" i="1" s="1"/>
  <c r="G18" i="1"/>
  <c r="G45" i="1"/>
  <c r="G44" i="1"/>
  <c r="G43" i="1"/>
  <c r="F17" i="1"/>
  <c r="G17" i="1"/>
  <c r="F45" i="1"/>
  <c r="H45" i="1"/>
  <c r="F44" i="1"/>
  <c r="H44" i="1"/>
  <c r="J44" i="1" s="1"/>
  <c r="F43" i="1"/>
  <c r="F46" i="1" s="1"/>
  <c r="H43" i="1"/>
  <c r="J43" i="1" s="1"/>
  <c r="H17" i="1"/>
  <c r="J17" i="1" s="1"/>
  <c r="J45" i="1"/>
  <c r="L45" i="1" s="1"/>
  <c r="I46" i="1"/>
  <c r="E46" i="1"/>
  <c r="D46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O25" i="1"/>
  <c r="N24" i="1"/>
  <c r="P24" i="1" s="1"/>
  <c r="O24" i="1"/>
  <c r="O23" i="1"/>
  <c r="O22" i="1"/>
  <c r="O21" i="1"/>
  <c r="L34" i="1"/>
  <c r="M20" i="1"/>
  <c r="M45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0" i="1"/>
  <c r="U19" i="1"/>
  <c r="U18" i="1"/>
  <c r="U17" i="1"/>
  <c r="T40" i="1"/>
  <c r="T32" i="1"/>
  <c r="V32" i="1" s="1"/>
  <c r="T17" i="1"/>
  <c r="V17" i="1" s="1"/>
  <c r="N45" i="1"/>
  <c r="N38" i="1"/>
  <c r="N30" i="1"/>
  <c r="P30" i="1" s="1"/>
  <c r="N17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0" i="1"/>
  <c r="O19" i="1"/>
  <c r="O18" i="1"/>
  <c r="O17" i="1"/>
  <c r="O46" i="1" s="1"/>
  <c r="U46" i="1"/>
  <c r="S39" i="1"/>
  <c r="S40" i="1"/>
  <c r="S41" i="1"/>
  <c r="S42" i="1"/>
  <c r="S43" i="1"/>
  <c r="S44" i="1"/>
  <c r="S45" i="1"/>
  <c r="S29" i="1"/>
  <c r="S30" i="1"/>
  <c r="S31" i="1"/>
  <c r="S32" i="1"/>
  <c r="S33" i="1"/>
  <c r="S35" i="1"/>
  <c r="S36" i="1"/>
  <c r="S37" i="1"/>
  <c r="S46" i="1" s="1"/>
  <c r="S38" i="1"/>
  <c r="S34" i="1"/>
  <c r="S17" i="1"/>
  <c r="S18" i="1"/>
  <c r="S19" i="1"/>
  <c r="S20" i="1"/>
  <c r="R46" i="1"/>
  <c r="Q46" i="1"/>
  <c r="V40" i="1"/>
  <c r="C46" i="1"/>
  <c r="K46" i="1"/>
  <c r="N34" i="4" l="1"/>
  <c r="P34" i="4" s="1"/>
  <c r="T34" i="4"/>
  <c r="V34" i="4" s="1"/>
  <c r="L34" i="4"/>
  <c r="P17" i="1"/>
  <c r="N22" i="1"/>
  <c r="P22" i="1" s="1"/>
  <c r="T22" i="1"/>
  <c r="V22" i="1" s="1"/>
  <c r="M22" i="1"/>
  <c r="L22" i="1"/>
  <c r="J35" i="1"/>
  <c r="T38" i="1"/>
  <c r="V38" i="1" s="1"/>
  <c r="L38" i="1"/>
  <c r="M38" i="1"/>
  <c r="T45" i="4"/>
  <c r="V45" i="4" s="1"/>
  <c r="M45" i="4"/>
  <c r="L45" i="4"/>
  <c r="M39" i="4"/>
  <c r="N39" i="4"/>
  <c r="P39" i="4" s="1"/>
  <c r="T39" i="4"/>
  <c r="V39" i="4" s="1"/>
  <c r="L36" i="4"/>
  <c r="M36" i="4"/>
  <c r="T36" i="4"/>
  <c r="V36" i="4" s="1"/>
  <c r="N36" i="4"/>
  <c r="P36" i="4" s="1"/>
  <c r="N28" i="1"/>
  <c r="P28" i="1" s="1"/>
  <c r="L28" i="1"/>
  <c r="T28" i="1"/>
  <c r="V28" i="1" s="1"/>
  <c r="M28" i="1"/>
  <c r="T30" i="4"/>
  <c r="V30" i="4" s="1"/>
  <c r="L30" i="4"/>
  <c r="M30" i="4"/>
  <c r="N30" i="4"/>
  <c r="P30" i="4" s="1"/>
  <c r="L17" i="4"/>
  <c r="M17" i="4"/>
  <c r="N17" i="4"/>
  <c r="P17" i="4" s="1"/>
  <c r="J19" i="1"/>
  <c r="L17" i="1"/>
  <c r="M17" i="1"/>
  <c r="J29" i="1"/>
  <c r="M32" i="1"/>
  <c r="N32" i="1"/>
  <c r="P32" i="1" s="1"/>
  <c r="L32" i="1"/>
  <c r="T40" i="4"/>
  <c r="V40" i="4" s="1"/>
  <c r="N40" i="4"/>
  <c r="P40" i="4" s="1"/>
  <c r="L40" i="4"/>
  <c r="M40" i="4"/>
  <c r="T35" i="4"/>
  <c r="V35" i="4" s="1"/>
  <c r="L35" i="4"/>
  <c r="M35" i="4"/>
  <c r="N35" i="4"/>
  <c r="P35" i="4" s="1"/>
  <c r="N26" i="4"/>
  <c r="P26" i="4" s="1"/>
  <c r="T26" i="4"/>
  <c r="V26" i="4" s="1"/>
  <c r="L26" i="4"/>
  <c r="J22" i="4"/>
  <c r="T20" i="1"/>
  <c r="V20" i="1" s="1"/>
  <c r="N20" i="1"/>
  <c r="P20" i="1" s="1"/>
  <c r="L20" i="1"/>
  <c r="J33" i="1"/>
  <c r="N36" i="1"/>
  <c r="P36" i="1" s="1"/>
  <c r="L36" i="1"/>
  <c r="T36" i="1"/>
  <c r="V36" i="1" s="1"/>
  <c r="M36" i="1"/>
  <c r="N32" i="4"/>
  <c r="P32" i="4" s="1"/>
  <c r="T32" i="4"/>
  <c r="V32" i="4" s="1"/>
  <c r="L32" i="4"/>
  <c r="M32" i="4"/>
  <c r="T27" i="4"/>
  <c r="V27" i="4" s="1"/>
  <c r="L27" i="4"/>
  <c r="M27" i="4"/>
  <c r="N27" i="4"/>
  <c r="P27" i="4" s="1"/>
  <c r="L43" i="1"/>
  <c r="M43" i="1"/>
  <c r="N43" i="1"/>
  <c r="P43" i="1" s="1"/>
  <c r="T43" i="1"/>
  <c r="V43" i="1" s="1"/>
  <c r="L23" i="1"/>
  <c r="T23" i="1"/>
  <c r="V23" i="1" s="1"/>
  <c r="N23" i="1"/>
  <c r="P23" i="1" s="1"/>
  <c r="T39" i="1"/>
  <c r="V39" i="1" s="1"/>
  <c r="L39" i="1"/>
  <c r="M39" i="1"/>
  <c r="N39" i="1"/>
  <c r="P39" i="1" s="1"/>
  <c r="L41" i="4"/>
  <c r="M41" i="4"/>
  <c r="N41" i="4"/>
  <c r="P41" i="4" s="1"/>
  <c r="M31" i="4"/>
  <c r="N31" i="4"/>
  <c r="P31" i="4" s="1"/>
  <c r="T31" i="4"/>
  <c r="V31" i="4" s="1"/>
  <c r="L28" i="4"/>
  <c r="M28" i="4"/>
  <c r="N28" i="4"/>
  <c r="P28" i="4" s="1"/>
  <c r="T28" i="4"/>
  <c r="V28" i="4" s="1"/>
  <c r="P38" i="1"/>
  <c r="N44" i="1"/>
  <c r="P44" i="1" s="1"/>
  <c r="L44" i="1"/>
  <c r="M44" i="1"/>
  <c r="T44" i="1"/>
  <c r="V44" i="1" s="1"/>
  <c r="L27" i="1"/>
  <c r="M27" i="1"/>
  <c r="N27" i="1"/>
  <c r="P27" i="1" s="1"/>
  <c r="T27" i="1"/>
  <c r="V27" i="1" s="1"/>
  <c r="T30" i="1"/>
  <c r="V30" i="1" s="1"/>
  <c r="L30" i="1"/>
  <c r="M30" i="1"/>
  <c r="N42" i="4"/>
  <c r="P42" i="4" s="1"/>
  <c r="T42" i="4"/>
  <c r="V42" i="4" s="1"/>
  <c r="L42" i="4"/>
  <c r="L33" i="4"/>
  <c r="M33" i="4"/>
  <c r="N33" i="4"/>
  <c r="P33" i="4" s="1"/>
  <c r="T29" i="4"/>
  <c r="V29" i="4" s="1"/>
  <c r="L29" i="4"/>
  <c r="M29" i="4"/>
  <c r="M23" i="4"/>
  <c r="N23" i="4"/>
  <c r="P23" i="4" s="1"/>
  <c r="T23" i="4"/>
  <c r="V23" i="4" s="1"/>
  <c r="L20" i="4"/>
  <c r="M20" i="4"/>
  <c r="N20" i="4"/>
  <c r="P20" i="4" s="1"/>
  <c r="T20" i="4"/>
  <c r="V20" i="4" s="1"/>
  <c r="G19" i="4"/>
  <c r="H19" i="4"/>
  <c r="F46" i="4"/>
  <c r="T17" i="4"/>
  <c r="V17" i="4" s="1"/>
  <c r="O46" i="4"/>
  <c r="N25" i="1"/>
  <c r="P25" i="1" s="1"/>
  <c r="T25" i="1"/>
  <c r="V25" i="1" s="1"/>
  <c r="L25" i="1"/>
  <c r="M25" i="1"/>
  <c r="M26" i="1"/>
  <c r="T26" i="1"/>
  <c r="V26" i="1" s="1"/>
  <c r="N26" i="1"/>
  <c r="P26" i="1" s="1"/>
  <c r="M42" i="1"/>
  <c r="N42" i="1"/>
  <c r="P42" i="1" s="1"/>
  <c r="T42" i="1"/>
  <c r="V42" i="1" s="1"/>
  <c r="M37" i="4"/>
  <c r="T37" i="4"/>
  <c r="V37" i="4" s="1"/>
  <c r="L37" i="4"/>
  <c r="N18" i="4"/>
  <c r="P18" i="4" s="1"/>
  <c r="L18" i="4"/>
  <c r="T18" i="4"/>
  <c r="V18" i="4" s="1"/>
  <c r="P45" i="1"/>
  <c r="L26" i="1"/>
  <c r="M21" i="1"/>
  <c r="L21" i="1"/>
  <c r="T21" i="1"/>
  <c r="V21" i="1" s="1"/>
  <c r="N21" i="1"/>
  <c r="P21" i="1" s="1"/>
  <c r="L24" i="1"/>
  <c r="T24" i="1"/>
  <c r="V24" i="1" s="1"/>
  <c r="M24" i="1"/>
  <c r="J37" i="1"/>
  <c r="M40" i="1"/>
  <c r="N40" i="1"/>
  <c r="P40" i="1" s="1"/>
  <c r="L40" i="1"/>
  <c r="L44" i="4"/>
  <c r="M44" i="4"/>
  <c r="N44" i="4"/>
  <c r="P44" i="4" s="1"/>
  <c r="T44" i="4"/>
  <c r="V44" i="4" s="1"/>
  <c r="J38" i="4"/>
  <c r="M34" i="4"/>
  <c r="T24" i="4"/>
  <c r="V24" i="4" s="1"/>
  <c r="L24" i="4"/>
  <c r="M24" i="4"/>
  <c r="N24" i="4"/>
  <c r="P24" i="4" s="1"/>
  <c r="S46" i="4"/>
  <c r="H46" i="1"/>
  <c r="J16" i="1"/>
  <c r="L41" i="1"/>
  <c r="N41" i="1"/>
  <c r="P41" i="1" s="1"/>
  <c r="T41" i="1"/>
  <c r="V41" i="1" s="1"/>
  <c r="L18" i="1"/>
  <c r="M18" i="1"/>
  <c r="T18" i="1"/>
  <c r="V18" i="1" s="1"/>
  <c r="N18" i="1"/>
  <c r="P18" i="1" s="1"/>
  <c r="T31" i="1"/>
  <c r="V31" i="1" s="1"/>
  <c r="L31" i="1"/>
  <c r="M31" i="1"/>
  <c r="N31" i="1"/>
  <c r="P31" i="1" s="1"/>
  <c r="M34" i="1"/>
  <c r="N34" i="1"/>
  <c r="P34" i="1" s="1"/>
  <c r="T34" i="1"/>
  <c r="V34" i="1" s="1"/>
  <c r="T43" i="4"/>
  <c r="V43" i="4" s="1"/>
  <c r="L43" i="4"/>
  <c r="M43" i="4"/>
  <c r="N43" i="4"/>
  <c r="P43" i="4" s="1"/>
  <c r="L39" i="4"/>
  <c r="L25" i="4"/>
  <c r="M25" i="4"/>
  <c r="N25" i="4"/>
  <c r="P25" i="4" s="1"/>
  <c r="T21" i="4"/>
  <c r="V21" i="4" s="1"/>
  <c r="L21" i="4"/>
  <c r="M21" i="4"/>
  <c r="T45" i="1"/>
  <c r="V45" i="1" s="1"/>
  <c r="H16" i="4"/>
  <c r="H46" i="4" l="1"/>
  <c r="J16" i="4"/>
  <c r="J19" i="4"/>
  <c r="N33" i="1"/>
  <c r="P33" i="1" s="1"/>
  <c r="L33" i="1"/>
  <c r="M33" i="1"/>
  <c r="T33" i="1"/>
  <c r="V33" i="1" s="1"/>
  <c r="M29" i="1"/>
  <c r="L29" i="1"/>
  <c r="T29" i="1"/>
  <c r="V29" i="1" s="1"/>
  <c r="N29" i="1"/>
  <c r="P29" i="1" s="1"/>
  <c r="N16" i="1"/>
  <c r="M16" i="1"/>
  <c r="T16" i="1"/>
  <c r="L16" i="1"/>
  <c r="J46" i="1"/>
  <c r="T38" i="4"/>
  <c r="V38" i="4" s="1"/>
  <c r="L38" i="4"/>
  <c r="M38" i="4"/>
  <c r="N38" i="4"/>
  <c r="P38" i="4" s="1"/>
  <c r="M37" i="1"/>
  <c r="L37" i="1"/>
  <c r="T37" i="1"/>
  <c r="V37" i="1" s="1"/>
  <c r="N37" i="1"/>
  <c r="P37" i="1" s="1"/>
  <c r="T22" i="4"/>
  <c r="V22" i="4" s="1"/>
  <c r="L22" i="4"/>
  <c r="M22" i="4"/>
  <c r="N22" i="4"/>
  <c r="P22" i="4" s="1"/>
  <c r="T19" i="1"/>
  <c r="V19" i="1" s="1"/>
  <c r="N19" i="1"/>
  <c r="P19" i="1" s="1"/>
  <c r="M19" i="1"/>
  <c r="L19" i="1"/>
  <c r="L35" i="1"/>
  <c r="M35" i="1"/>
  <c r="N35" i="1"/>
  <c r="P35" i="1" s="1"/>
  <c r="T35" i="1"/>
  <c r="V35" i="1" s="1"/>
  <c r="L46" i="1" l="1"/>
  <c r="M46" i="1"/>
  <c r="T16" i="4"/>
  <c r="L16" i="4"/>
  <c r="J46" i="4"/>
  <c r="M16" i="4"/>
  <c r="N16" i="4"/>
  <c r="T46" i="1"/>
  <c r="V16" i="1"/>
  <c r="V46" i="1" s="1"/>
  <c r="N46" i="1"/>
  <c r="P16" i="1"/>
  <c r="P46" i="1" s="1"/>
  <c r="T19" i="4"/>
  <c r="V19" i="4" s="1"/>
  <c r="L19" i="4"/>
  <c r="M19" i="4"/>
  <c r="N19" i="4"/>
  <c r="P19" i="4" s="1"/>
  <c r="P16" i="4" l="1"/>
  <c r="P46" i="4" s="1"/>
  <c r="N46" i="4"/>
  <c r="M46" i="4"/>
  <c r="L46" i="4"/>
  <c r="T46" i="4"/>
  <c r="V16" i="4"/>
  <c r="V46" i="4" s="1"/>
</calcChain>
</file>

<file path=xl/sharedStrings.xml><?xml version="1.0" encoding="utf-8"?>
<sst xmlns="http://schemas.openxmlformats.org/spreadsheetml/2006/main" count="185" uniqueCount="74">
  <si>
    <t>Contract Totals</t>
  </si>
  <si>
    <t>Estimated</t>
  </si>
  <si>
    <t>Billed</t>
  </si>
  <si>
    <t>Contract</t>
  </si>
  <si>
    <t>Gross</t>
  </si>
  <si>
    <t>To</t>
  </si>
  <si>
    <t>Cost to</t>
  </si>
  <si>
    <t>Under</t>
  </si>
  <si>
    <t>Over</t>
  </si>
  <si>
    <t>Total</t>
  </si>
  <si>
    <t>Job #</t>
  </si>
  <si>
    <t>Job Name</t>
  </si>
  <si>
    <t>Profit</t>
  </si>
  <si>
    <t>Revenue</t>
  </si>
  <si>
    <t>Cost</t>
  </si>
  <si>
    <t>Date</t>
  </si>
  <si>
    <t>Complete</t>
  </si>
  <si>
    <t xml:space="preserve"> </t>
  </si>
  <si>
    <t>|::</t>
  </si>
  <si>
    <t>/pprcompleted~agrprogress~agrprofit~agq</t>
  </si>
  <si>
    <t>to Date</t>
  </si>
  <si>
    <t>Price including</t>
  </si>
  <si>
    <t>Change Orders</t>
  </si>
  <si>
    <t>Percent</t>
  </si>
  <si>
    <t>Earned</t>
  </si>
  <si>
    <t>Cost of</t>
  </si>
  <si>
    <t>Construction</t>
  </si>
  <si>
    <t>Earnings</t>
  </si>
  <si>
    <t>Future Workload (Backlog)</t>
  </si>
  <si>
    <t>Remaining</t>
  </si>
  <si>
    <t>Backlog</t>
  </si>
  <si>
    <t xml:space="preserve">Gross </t>
  </si>
  <si>
    <t>As of:</t>
  </si>
  <si>
    <t>CALC</t>
  </si>
  <si>
    <t>Formula:</t>
  </si>
  <si>
    <t>Per Prior FY Financial Statement</t>
  </si>
  <si>
    <t>Totals, This Fiscal Year Thru</t>
  </si>
  <si>
    <t>=D/(D+E)</t>
  </si>
  <si>
    <t>=C-(D+E)</t>
  </si>
  <si>
    <t>=E</t>
  </si>
  <si>
    <t>Recognized in Prior FY(s)</t>
  </si>
  <si>
    <t>All other jobs</t>
  </si>
  <si>
    <t>n/a</t>
  </si>
  <si>
    <t>=D+E</t>
  </si>
  <si>
    <t>As-Bid</t>
  </si>
  <si>
    <t>=HxG</t>
  </si>
  <si>
    <t>=C-(D+J)</t>
  </si>
  <si>
    <t>=N-O</t>
  </si>
  <si>
    <t>=Q-R</t>
  </si>
  <si>
    <t>=(D+J)-Q</t>
  </si>
  <si>
    <t>=D-R</t>
  </si>
  <si>
    <t>=T-U</t>
  </si>
  <si>
    <t>Sample Job #1</t>
  </si>
  <si>
    <t>Sample Job #2</t>
  </si>
  <si>
    <t>Sample Job #3</t>
  </si>
  <si>
    <t>Sample Job #4</t>
  </si>
  <si>
    <t>Sample Job #5</t>
  </si>
  <si>
    <t>Note:  This worksheet is provided as a sample only.  The worksheet is fully locked and data may not be entered or changed on this worksheet.</t>
  </si>
  <si>
    <t xml:space="preserve">          All data entry should be done on the "WIP" worksheet/tab.</t>
  </si>
  <si>
    <t>Washington, DC 20036</t>
  </si>
  <si>
    <t>06/03/07</t>
  </si>
  <si>
    <t>** Please list completed projects on a separate page.</t>
  </si>
  <si>
    <t>Job Name &amp; Number</t>
  </si>
  <si>
    <t>Contractor Name:</t>
  </si>
  <si>
    <t>As Of:</t>
  </si>
  <si>
    <t>NASBP</t>
  </si>
  <si>
    <t>1828 L Street, NW Suite 720</t>
  </si>
  <si>
    <t>Phone: (202) 686-3700</t>
  </si>
  <si>
    <t>Web: www.nasbp.org</t>
  </si>
  <si>
    <t>JD Kutter Insurance Associates</t>
  </si>
  <si>
    <t>www.jdkutter.com</t>
  </si>
  <si>
    <t>100 North Broadway, Suite 900</t>
  </si>
  <si>
    <t>St. Louis, MO  63102</t>
  </si>
  <si>
    <t>Phone: (314) 444-4949 - Fax: (314) 444-4900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</si>
</sst>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0_)"/>
  </numFmts>
  <fonts count="22" x14ac:knownFonts="1">
    <font>
      <sz val="12"/>
      <name val="Arial"/>
    </font>
    <font>
      <sz val="10"/>
      <name val="Arial"/>
    </font>
    <font>
      <u/>
      <sz val="12"/>
      <name val="Arial"/>
    </font>
    <font>
      <sz val="12"/>
      <color indexed="12"/>
      <name val="Arial"/>
    </font>
    <font>
      <b/>
      <sz val="12"/>
      <name val="Arial"/>
      <family val="2"/>
    </font>
    <font>
      <u/>
      <sz val="12"/>
      <name val="Arial"/>
      <family val="2"/>
    </font>
    <font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sz val="12"/>
      <color indexed="18"/>
      <name val="Arial"/>
      <family val="2"/>
    </font>
    <font>
      <sz val="11"/>
      <name val="Arial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</font>
    <font>
      <i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2"/>
      <color indexed="12"/>
      <name val="Arial"/>
      <family val="2"/>
    </font>
    <font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248">
    <xf numFmtId="37" fontId="0" fillId="0" borderId="0" xfId="0"/>
    <xf numFmtId="37" fontId="0" fillId="0" borderId="0" xfId="0" applyFont="1" applyProtection="1"/>
    <xf numFmtId="164" fontId="0" fillId="0" borderId="0" xfId="0" applyNumberFormat="1" applyFont="1" applyProtection="1"/>
    <xf numFmtId="37" fontId="0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"/>
    </xf>
    <xf numFmtId="37" fontId="0" fillId="0" borderId="0" xfId="0" applyNumberFormat="1" applyFont="1" applyProtection="1"/>
    <xf numFmtId="10" fontId="0" fillId="0" borderId="0" xfId="0" applyNumberFormat="1" applyFont="1" applyProtection="1"/>
    <xf numFmtId="37" fontId="0" fillId="0" borderId="0" xfId="0" applyNumberFormat="1" applyFont="1" applyBorder="1" applyProtection="1"/>
    <xf numFmtId="37" fontId="6" fillId="0" borderId="0" xfId="0" applyFont="1" applyProtection="1"/>
    <xf numFmtId="165" fontId="0" fillId="0" borderId="0" xfId="0" applyNumberFormat="1" applyFont="1" applyProtection="1"/>
    <xf numFmtId="10" fontId="8" fillId="0" borderId="0" xfId="0" applyNumberFormat="1" applyFont="1" applyProtection="1"/>
    <xf numFmtId="37" fontId="0" fillId="0" borderId="0" xfId="0" applyFont="1" applyBorder="1" applyProtection="1"/>
    <xf numFmtId="37" fontId="0" fillId="0" borderId="0" xfId="0" applyBorder="1" applyProtection="1"/>
    <xf numFmtId="37" fontId="0" fillId="0" borderId="0" xfId="0" applyFont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37" fontId="2" fillId="0" borderId="0" xfId="0" applyFont="1" applyBorder="1" applyAlignment="1" applyProtection="1">
      <alignment horizontal="center"/>
    </xf>
    <xf numFmtId="37" fontId="5" fillId="0" borderId="0" xfId="0" applyFont="1" applyBorder="1" applyAlignment="1" applyProtection="1">
      <alignment horizontal="center"/>
    </xf>
    <xf numFmtId="10" fontId="8" fillId="0" borderId="0" xfId="0" applyNumberFormat="1" applyFont="1" applyBorder="1" applyProtection="1"/>
    <xf numFmtId="10" fontId="0" fillId="0" borderId="0" xfId="0" applyNumberFormat="1" applyFont="1" applyBorder="1" applyProtection="1"/>
    <xf numFmtId="37" fontId="6" fillId="0" borderId="0" xfId="0" applyFont="1" applyBorder="1" applyProtection="1"/>
    <xf numFmtId="9" fontId="9" fillId="0" borderId="1" xfId="1" applyFont="1" applyFill="1" applyBorder="1" applyProtection="1"/>
    <xf numFmtId="37" fontId="9" fillId="0" borderId="1" xfId="0" applyNumberFormat="1" applyFont="1" applyFill="1" applyBorder="1" applyProtection="1"/>
    <xf numFmtId="37" fontId="9" fillId="0" borderId="2" xfId="0" applyNumberFormat="1" applyFont="1" applyFill="1" applyBorder="1" applyProtection="1"/>
    <xf numFmtId="37" fontId="0" fillId="0" borderId="0" xfId="0" applyNumberFormat="1" applyFont="1" applyFill="1" applyProtection="1"/>
    <xf numFmtId="37" fontId="0" fillId="0" borderId="0" xfId="0" applyNumberFormat="1" applyFill="1" applyProtection="1"/>
    <xf numFmtId="37" fontId="9" fillId="0" borderId="3" xfId="0" applyNumberFormat="1" applyFont="1" applyFill="1" applyBorder="1" applyProtection="1"/>
    <xf numFmtId="37" fontId="11" fillId="0" borderId="3" xfId="0" applyFont="1" applyFill="1" applyBorder="1" applyProtection="1"/>
    <xf numFmtId="9" fontId="9" fillId="0" borderId="0" xfId="1" applyFont="1" applyFill="1" applyBorder="1" applyProtection="1"/>
    <xf numFmtId="165" fontId="7" fillId="0" borderId="4" xfId="0" applyNumberFormat="1" applyFont="1" applyFill="1" applyBorder="1" applyAlignment="1" applyProtection="1">
      <alignment horizontal="center"/>
    </xf>
    <xf numFmtId="37" fontId="7" fillId="0" borderId="2" xfId="0" applyFont="1" applyFill="1" applyBorder="1" applyAlignment="1" applyProtection="1">
      <alignment horizontal="left"/>
    </xf>
    <xf numFmtId="9" fontId="9" fillId="0" borderId="3" xfId="1" applyFont="1" applyFill="1" applyBorder="1" applyProtection="1"/>
    <xf numFmtId="9" fontId="9" fillId="0" borderId="5" xfId="1" applyFont="1" applyFill="1" applyBorder="1" applyProtection="1"/>
    <xf numFmtId="37" fontId="0" fillId="0" borderId="2" xfId="0" applyNumberFormat="1" applyFont="1" applyFill="1" applyBorder="1" applyProtection="1"/>
    <xf numFmtId="37" fontId="0" fillId="0" borderId="0" xfId="0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right"/>
    </xf>
    <xf numFmtId="37" fontId="0" fillId="0" borderId="1" xfId="0" applyFill="1" applyBorder="1" applyProtection="1"/>
    <xf numFmtId="37" fontId="0" fillId="0" borderId="1" xfId="0" applyFill="1" applyBorder="1" applyAlignment="1" applyProtection="1"/>
    <xf numFmtId="164" fontId="0" fillId="0" borderId="1" xfId="0" applyNumberFormat="1" applyFont="1" applyFill="1" applyBorder="1" applyAlignment="1" applyProtection="1">
      <alignment horizontal="centerContinuous"/>
    </xf>
    <xf numFmtId="37" fontId="0" fillId="0" borderId="1" xfId="0" applyFont="1" applyFill="1" applyBorder="1" applyAlignment="1" applyProtection="1">
      <alignment horizontal="centerContinuous"/>
    </xf>
    <xf numFmtId="164" fontId="0" fillId="0" borderId="6" xfId="0" applyNumberFormat="1" applyFont="1" applyFill="1" applyBorder="1" applyAlignment="1" applyProtection="1">
      <alignment horizontal="centerContinuous"/>
    </xf>
    <xf numFmtId="37" fontId="0" fillId="0" borderId="0" xfId="0" applyFont="1" applyFill="1" applyProtection="1"/>
    <xf numFmtId="164" fontId="4" fillId="0" borderId="0" xfId="0" applyNumberFormat="1" applyFont="1" applyFill="1" applyBorder="1" applyAlignment="1" applyProtection="1">
      <alignment horizontal="right"/>
    </xf>
    <xf numFmtId="37" fontId="0" fillId="0" borderId="0" xfId="0" applyFill="1" applyBorder="1" applyProtection="1"/>
    <xf numFmtId="37" fontId="0" fillId="0" borderId="0" xfId="0" applyFill="1" applyBorder="1" applyAlignment="1" applyProtection="1"/>
    <xf numFmtId="164" fontId="0" fillId="0" borderId="0" xfId="0" applyNumberFormat="1" applyFont="1" applyFill="1" applyBorder="1" applyAlignment="1" applyProtection="1">
      <alignment horizontal="centerContinuous"/>
    </xf>
    <xf numFmtId="37" fontId="0" fillId="0" borderId="0" xfId="0" applyFont="1" applyFill="1" applyBorder="1" applyAlignment="1" applyProtection="1">
      <alignment horizontal="centerContinuous"/>
    </xf>
    <xf numFmtId="164" fontId="0" fillId="0" borderId="0" xfId="0" applyNumberFormat="1" applyFill="1" applyBorder="1" applyAlignment="1" applyProtection="1">
      <alignment horizontal="center"/>
    </xf>
    <xf numFmtId="164" fontId="0" fillId="0" borderId="0" xfId="0" quotePrefix="1" applyNumberFormat="1" applyFill="1" applyBorder="1" applyAlignment="1" applyProtection="1">
      <alignment horizontal="center"/>
    </xf>
    <xf numFmtId="164" fontId="0" fillId="0" borderId="2" xfId="0" quotePrefix="1" applyNumberFormat="1" applyFill="1" applyBorder="1" applyAlignment="1" applyProtection="1">
      <alignment horizontal="center"/>
    </xf>
    <xf numFmtId="37" fontId="0" fillId="0" borderId="2" xfId="0" quotePrefix="1" applyFill="1" applyBorder="1" applyAlignment="1" applyProtection="1">
      <alignment horizontal="center"/>
    </xf>
    <xf numFmtId="37" fontId="0" fillId="0" borderId="2" xfId="0" applyFill="1" applyBorder="1" applyAlignment="1" applyProtection="1">
      <alignment horizontal="center"/>
    </xf>
    <xf numFmtId="164" fontId="0" fillId="0" borderId="7" xfId="0" quotePrefix="1" applyNumberFormat="1" applyFill="1" applyBorder="1" applyAlignment="1" applyProtection="1">
      <alignment horizontal="center"/>
    </xf>
    <xf numFmtId="165" fontId="12" fillId="0" borderId="8" xfId="0" applyNumberFormat="1" applyFont="1" applyFill="1" applyBorder="1" applyAlignment="1" applyProtection="1">
      <alignment horizontal="center"/>
    </xf>
    <xf numFmtId="37" fontId="12" fillId="0" borderId="1" xfId="0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 applyProtection="1">
      <alignment horizontal="center"/>
    </xf>
    <xf numFmtId="37" fontId="12" fillId="0" borderId="6" xfId="0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5" fontId="12" fillId="0" borderId="9" xfId="0" applyNumberFormat="1" applyFont="1" applyFill="1" applyBorder="1" applyAlignment="1" applyProtection="1">
      <alignment horizontal="center"/>
    </xf>
    <xf numFmtId="37" fontId="12" fillId="0" borderId="0" xfId="0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37" fontId="12" fillId="0" borderId="10" xfId="0" applyFont="1" applyFill="1" applyBorder="1" applyAlignment="1" applyProtection="1">
      <alignment horizontal="center"/>
    </xf>
    <xf numFmtId="164" fontId="12" fillId="0" borderId="10" xfId="0" applyNumberFormat="1" applyFont="1" applyFill="1" applyBorder="1" applyAlignment="1" applyProtection="1">
      <alignment horizontal="center"/>
    </xf>
    <xf numFmtId="37" fontId="12" fillId="0" borderId="9" xfId="0" applyFont="1" applyFill="1" applyBorder="1" applyAlignment="1" applyProtection="1">
      <alignment horizontal="centerContinuous"/>
    </xf>
    <xf numFmtId="37" fontId="12" fillId="0" borderId="0" xfId="0" applyFont="1" applyFill="1" applyBorder="1" applyAlignment="1" applyProtection="1">
      <alignment horizontal="centerContinuous"/>
    </xf>
    <xf numFmtId="37" fontId="12" fillId="0" borderId="10" xfId="0" applyFont="1" applyFill="1" applyBorder="1" applyAlignment="1" applyProtection="1">
      <alignment horizontal="centerContinuous"/>
    </xf>
    <xf numFmtId="164" fontId="12" fillId="0" borderId="9" xfId="0" applyNumberFormat="1" applyFont="1" applyFill="1" applyBorder="1" applyAlignment="1" applyProtection="1">
      <alignment horizontal="center"/>
    </xf>
    <xf numFmtId="37" fontId="12" fillId="0" borderId="4" xfId="0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center"/>
    </xf>
    <xf numFmtId="164" fontId="12" fillId="0" borderId="7" xfId="0" applyNumberFormat="1" applyFont="1" applyFill="1" applyBorder="1" applyAlignment="1" applyProtection="1">
      <alignment horizontal="center"/>
    </xf>
    <xf numFmtId="37" fontId="12" fillId="0" borderId="2" xfId="0" applyFont="1" applyFill="1" applyBorder="1" applyAlignment="1" applyProtection="1">
      <alignment horizontal="center"/>
    </xf>
    <xf numFmtId="164" fontId="12" fillId="0" borderId="4" xfId="0" applyNumberFormat="1" applyFont="1" applyFill="1" applyBorder="1" applyAlignment="1" applyProtection="1">
      <alignment horizontal="center"/>
    </xf>
    <xf numFmtId="37" fontId="5" fillId="0" borderId="0" xfId="0" applyFont="1" applyFill="1" applyBorder="1" applyAlignment="1" applyProtection="1">
      <alignment horizontal="center"/>
    </xf>
    <xf numFmtId="10" fontId="8" fillId="0" borderId="0" xfId="0" applyNumberFormat="1" applyFont="1" applyFill="1" applyBorder="1" applyProtection="1"/>
    <xf numFmtId="37" fontId="6" fillId="0" borderId="0" xfId="0" applyFont="1" applyFill="1" applyBorder="1" applyProtection="1"/>
    <xf numFmtId="37" fontId="9" fillId="0" borderId="3" xfId="0" applyFont="1" applyFill="1" applyBorder="1" applyProtection="1"/>
    <xf numFmtId="10" fontId="8" fillId="0" borderId="0" xfId="0" applyNumberFormat="1" applyFont="1" applyFill="1" applyProtection="1"/>
    <xf numFmtId="37" fontId="6" fillId="0" borderId="0" xfId="0" applyFont="1" applyFill="1" applyProtection="1"/>
    <xf numFmtId="37" fontId="9" fillId="0" borderId="7" xfId="0" applyNumberFormat="1" applyFont="1" applyFill="1" applyBorder="1" applyProtection="1"/>
    <xf numFmtId="37" fontId="9" fillId="0" borderId="2" xfId="0" applyFont="1" applyFill="1" applyBorder="1" applyProtection="1"/>
    <xf numFmtId="37" fontId="11" fillId="0" borderId="7" xfId="0" applyNumberFormat="1" applyFont="1" applyFill="1" applyBorder="1" applyProtection="1"/>
    <xf numFmtId="165" fontId="0" fillId="0" borderId="4" xfId="0" applyNumberFormat="1" applyFont="1" applyFill="1" applyBorder="1" applyProtection="1"/>
    <xf numFmtId="37" fontId="0" fillId="0" borderId="2" xfId="0" applyFont="1" applyFill="1" applyBorder="1" applyProtection="1"/>
    <xf numFmtId="37" fontId="10" fillId="0" borderId="2" xfId="0" applyNumberFormat="1" applyFont="1" applyFill="1" applyBorder="1" applyProtection="1"/>
    <xf numFmtId="37" fontId="0" fillId="0" borderId="11" xfId="0" applyNumberFormat="1" applyFont="1" applyFill="1" applyBorder="1" applyProtection="1"/>
    <xf numFmtId="165" fontId="3" fillId="0" borderId="0" xfId="0" applyNumberFormat="1" applyFont="1" applyFill="1" applyProtection="1"/>
    <xf numFmtId="165" fontId="0" fillId="0" borderId="0" xfId="0" applyNumberFormat="1" applyFont="1" applyFill="1" applyProtection="1"/>
    <xf numFmtId="37" fontId="0" fillId="0" borderId="0" xfId="0" applyFill="1" applyProtection="1"/>
    <xf numFmtId="165" fontId="0" fillId="0" borderId="9" xfId="0" applyNumberFormat="1" applyFill="1" applyBorder="1" applyAlignment="1" applyProtection="1">
      <alignment horizontal="center"/>
    </xf>
    <xf numFmtId="37" fontId="12" fillId="0" borderId="9" xfId="0" applyFont="1" applyFill="1" applyBorder="1" applyAlignment="1" applyProtection="1">
      <alignment horizontal="center"/>
    </xf>
    <xf numFmtId="165" fontId="7" fillId="0" borderId="8" xfId="0" applyNumberFormat="1" applyFont="1" applyFill="1" applyBorder="1" applyAlignment="1" applyProtection="1">
      <alignment horizontal="left"/>
    </xf>
    <xf numFmtId="37" fontId="7" fillId="0" borderId="1" xfId="0" applyFont="1" applyFill="1" applyBorder="1" applyAlignment="1" applyProtection="1">
      <alignment horizontal="left"/>
    </xf>
    <xf numFmtId="37" fontId="9" fillId="0" borderId="6" xfId="0" applyNumberFormat="1" applyFont="1" applyFill="1" applyBorder="1" applyProtection="1"/>
    <xf numFmtId="37" fontId="9" fillId="0" borderId="0" xfId="0" applyFont="1" applyFill="1" applyBorder="1" applyProtection="1"/>
    <xf numFmtId="37" fontId="9" fillId="0" borderId="10" xfId="0" applyNumberFormat="1" applyFont="1" applyFill="1" applyBorder="1" applyProtection="1"/>
    <xf numFmtId="37" fontId="11" fillId="0" borderId="9" xfId="0" applyFont="1" applyFill="1" applyBorder="1" applyProtection="1"/>
    <xf numFmtId="37" fontId="11" fillId="0" borderId="0" xfId="0" applyFont="1" applyFill="1" applyBorder="1" applyProtection="1"/>
    <xf numFmtId="37" fontId="11" fillId="0" borderId="10" xfId="0" applyFont="1" applyFill="1" applyBorder="1" applyProtection="1"/>
    <xf numFmtId="37" fontId="9" fillId="0" borderId="9" xfId="0" applyFont="1" applyFill="1" applyBorder="1" applyProtection="1"/>
    <xf numFmtId="37" fontId="9" fillId="0" borderId="10" xfId="0" applyFont="1" applyFill="1" applyBorder="1" applyProtection="1"/>
    <xf numFmtId="165" fontId="7" fillId="0" borderId="12" xfId="0" applyNumberFormat="1" applyFont="1" applyFill="1" applyBorder="1" applyAlignment="1" applyProtection="1">
      <alignment horizontal="left"/>
    </xf>
    <xf numFmtId="37" fontId="7" fillId="0" borderId="3" xfId="0" applyFont="1" applyFill="1" applyBorder="1" applyAlignment="1" applyProtection="1">
      <alignment horizontal="left"/>
    </xf>
    <xf numFmtId="37" fontId="9" fillId="0" borderId="13" xfId="0" applyFont="1" applyFill="1" applyBorder="1" applyProtection="1"/>
    <xf numFmtId="37" fontId="11" fillId="0" borderId="4" xfId="0" applyNumberFormat="1" applyFont="1" applyFill="1" applyBorder="1" applyProtection="1"/>
    <xf numFmtId="37" fontId="11" fillId="0" borderId="2" xfId="0" applyNumberFormat="1" applyFont="1" applyFill="1" applyBorder="1" applyProtection="1"/>
    <xf numFmtId="37" fontId="9" fillId="0" borderId="4" xfId="0" applyFont="1" applyFill="1" applyBorder="1" applyProtection="1"/>
    <xf numFmtId="37" fontId="9" fillId="0" borderId="7" xfId="0" applyFont="1" applyFill="1" applyBorder="1" applyProtection="1"/>
    <xf numFmtId="165" fontId="0" fillId="0" borderId="0" xfId="0" applyNumberFormat="1" applyFill="1" applyProtection="1"/>
    <xf numFmtId="37" fontId="3" fillId="0" borderId="0" xfId="0" applyFont="1" applyFill="1" applyProtection="1"/>
    <xf numFmtId="165" fontId="0" fillId="0" borderId="0" xfId="0" quotePrefix="1" applyNumberFormat="1" applyFill="1" applyProtection="1"/>
    <xf numFmtId="37" fontId="13" fillId="0" borderId="0" xfId="0" applyFont="1" applyFill="1" applyProtection="1"/>
    <xf numFmtId="165" fontId="4" fillId="0" borderId="9" xfId="0" applyNumberFormat="1" applyFont="1" applyFill="1" applyBorder="1" applyAlignment="1" applyProtection="1">
      <alignment horizontal="left"/>
    </xf>
    <xf numFmtId="49" fontId="0" fillId="0" borderId="0" xfId="0" applyNumberFormat="1" applyFill="1" applyProtection="1"/>
    <xf numFmtId="37" fontId="0" fillId="0" borderId="0" xfId="0" applyProtection="1"/>
    <xf numFmtId="37" fontId="0" fillId="0" borderId="0" xfId="0" applyAlignment="1" applyProtection="1">
      <alignment horizontal="center"/>
    </xf>
    <xf numFmtId="165" fontId="3" fillId="0" borderId="0" xfId="0" applyNumberFormat="1" applyFont="1" applyProtection="1"/>
    <xf numFmtId="165" fontId="0" fillId="0" borderId="0" xfId="0" applyNumberFormat="1" applyProtection="1"/>
    <xf numFmtId="37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center"/>
    </xf>
    <xf numFmtId="165" fontId="19" fillId="0" borderId="8" xfId="0" applyNumberFormat="1" applyFont="1" applyFill="1" applyBorder="1" applyAlignment="1" applyProtection="1">
      <alignment horizontal="center"/>
    </xf>
    <xf numFmtId="37" fontId="19" fillId="0" borderId="1" xfId="0" applyFont="1" applyFill="1" applyBorder="1" applyAlignment="1" applyProtection="1">
      <alignment horizontal="center"/>
    </xf>
    <xf numFmtId="164" fontId="19" fillId="0" borderId="1" xfId="0" applyNumberFormat="1" applyFont="1" applyFill="1" applyBorder="1" applyAlignment="1" applyProtection="1">
      <alignment horizontal="center"/>
    </xf>
    <xf numFmtId="37" fontId="19" fillId="0" borderId="6" xfId="0" applyFont="1" applyFill="1" applyBorder="1" applyAlignment="1" applyProtection="1">
      <alignment horizontal="center"/>
    </xf>
    <xf numFmtId="37" fontId="19" fillId="0" borderId="8" xfId="0" applyFont="1" applyFill="1" applyBorder="1" applyAlignment="1" applyProtection="1">
      <alignment horizontal="center"/>
    </xf>
    <xf numFmtId="165" fontId="19" fillId="0" borderId="9" xfId="0" applyNumberFormat="1" applyFont="1" applyFill="1" applyBorder="1" applyAlignment="1" applyProtection="1">
      <alignment horizontal="center"/>
    </xf>
    <xf numFmtId="37" fontId="19" fillId="0" borderId="0" xfId="0" applyFont="1" applyFill="1" applyBorder="1" applyAlignment="1" applyProtection="1">
      <alignment horizontal="center"/>
    </xf>
    <xf numFmtId="164" fontId="19" fillId="0" borderId="0" xfId="0" applyNumberFormat="1" applyFont="1" applyFill="1" applyBorder="1" applyAlignment="1" applyProtection="1">
      <alignment horizontal="center"/>
    </xf>
    <xf numFmtId="37" fontId="19" fillId="0" borderId="10" xfId="0" applyFont="1" applyFill="1" applyBorder="1" applyAlignment="1" applyProtection="1">
      <alignment horizontal="center"/>
    </xf>
    <xf numFmtId="164" fontId="19" fillId="0" borderId="10" xfId="0" applyNumberFormat="1" applyFont="1" applyFill="1" applyBorder="1" applyAlignment="1" applyProtection="1">
      <alignment horizontal="center"/>
    </xf>
    <xf numFmtId="37" fontId="19" fillId="0" borderId="9" xfId="0" applyFont="1" applyFill="1" applyBorder="1" applyAlignment="1" applyProtection="1">
      <alignment horizontal="centerContinuous"/>
    </xf>
    <xf numFmtId="37" fontId="19" fillId="0" borderId="0" xfId="0" applyFont="1" applyFill="1" applyBorder="1" applyAlignment="1" applyProtection="1">
      <alignment horizontal="centerContinuous"/>
    </xf>
    <xf numFmtId="37" fontId="19" fillId="0" borderId="10" xfId="0" applyFont="1" applyFill="1" applyBorder="1" applyAlignment="1" applyProtection="1">
      <alignment horizontal="centerContinuous"/>
    </xf>
    <xf numFmtId="164" fontId="19" fillId="0" borderId="9" xfId="0" applyNumberFormat="1" applyFont="1" applyFill="1" applyBorder="1" applyAlignment="1" applyProtection="1">
      <alignment horizontal="center"/>
    </xf>
    <xf numFmtId="165" fontId="20" fillId="0" borderId="0" xfId="0" applyNumberFormat="1" applyFont="1" applyFill="1" applyProtection="1"/>
    <xf numFmtId="37" fontId="10" fillId="0" borderId="0" xfId="0" applyFont="1" applyFill="1" applyProtection="1"/>
    <xf numFmtId="37" fontId="10" fillId="0" borderId="0" xfId="0" applyNumberFormat="1" applyFont="1" applyFill="1" applyProtection="1"/>
    <xf numFmtId="165" fontId="10" fillId="0" borderId="0" xfId="0" applyNumberFormat="1" applyFont="1" applyFill="1" applyProtection="1"/>
    <xf numFmtId="37" fontId="4" fillId="0" borderId="0" xfId="0" applyFont="1" applyFill="1" applyBorder="1" applyAlignment="1" applyProtection="1">
      <alignment horizontal="left"/>
    </xf>
    <xf numFmtId="37" fontId="20" fillId="0" borderId="0" xfId="0" applyFont="1" applyFill="1" applyProtection="1"/>
    <xf numFmtId="37" fontId="10" fillId="0" borderId="0" xfId="0" applyFont="1" applyFill="1" applyBorder="1" applyProtection="1"/>
    <xf numFmtId="37" fontId="10" fillId="0" borderId="0" xfId="0" applyFont="1" applyFill="1" applyAlignment="1" applyProtection="1">
      <alignment horizontal="centerContinuous"/>
    </xf>
    <xf numFmtId="37" fontId="10" fillId="0" borderId="0" xfId="0" applyFont="1" applyFill="1" applyBorder="1" applyAlignment="1" applyProtection="1">
      <alignment horizontal="center"/>
    </xf>
    <xf numFmtId="37" fontId="10" fillId="0" borderId="0" xfId="0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centerContinuous"/>
    </xf>
    <xf numFmtId="37" fontId="10" fillId="0" borderId="0" xfId="0" applyFont="1" applyFill="1" applyBorder="1" applyAlignment="1" applyProtection="1">
      <alignment horizontal="centerContinuous"/>
    </xf>
    <xf numFmtId="164" fontId="10" fillId="0" borderId="10" xfId="0" applyNumberFormat="1" applyFont="1" applyFill="1" applyBorder="1" applyAlignment="1" applyProtection="1">
      <alignment horizontal="centerContinuous"/>
    </xf>
    <xf numFmtId="164" fontId="10" fillId="0" borderId="0" xfId="0" applyNumberFormat="1" applyFont="1" applyFill="1" applyAlignment="1" applyProtection="1">
      <alignment horizontal="centerContinuous"/>
    </xf>
    <xf numFmtId="37" fontId="10" fillId="0" borderId="0" xfId="0" applyFont="1" applyFill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0" fontId="10" fillId="0" borderId="0" xfId="0" applyNumberFormat="1" applyFont="1" applyFill="1" applyBorder="1" applyProtection="1"/>
    <xf numFmtId="10" fontId="10" fillId="0" borderId="0" xfId="0" applyNumberFormat="1" applyFont="1" applyFill="1" applyProtection="1"/>
    <xf numFmtId="37" fontId="10" fillId="0" borderId="0" xfId="0" applyNumberFormat="1" applyFont="1" applyFill="1" applyBorder="1" applyProtection="1"/>
    <xf numFmtId="164" fontId="10" fillId="0" borderId="0" xfId="0" applyNumberFormat="1" applyFont="1" applyFill="1" applyProtection="1"/>
    <xf numFmtId="164" fontId="18" fillId="0" borderId="0" xfId="0" applyNumberFormat="1" applyFont="1" applyFill="1" applyBorder="1" applyAlignment="1" applyProtection="1">
      <alignment horizontal="center"/>
    </xf>
    <xf numFmtId="164" fontId="18" fillId="0" borderId="0" xfId="0" quotePrefix="1" applyNumberFormat="1" applyFont="1" applyFill="1" applyBorder="1" applyAlignment="1" applyProtection="1">
      <alignment horizontal="center"/>
    </xf>
    <xf numFmtId="164" fontId="18" fillId="0" borderId="2" xfId="0" quotePrefix="1" applyNumberFormat="1" applyFont="1" applyFill="1" applyBorder="1" applyAlignment="1" applyProtection="1">
      <alignment horizontal="center"/>
    </xf>
    <xf numFmtId="37" fontId="18" fillId="0" borderId="2" xfId="0" quotePrefix="1" applyFont="1" applyFill="1" applyBorder="1" applyAlignment="1" applyProtection="1">
      <alignment horizontal="center"/>
    </xf>
    <xf numFmtId="37" fontId="18" fillId="0" borderId="2" xfId="0" applyFont="1" applyFill="1" applyBorder="1" applyAlignment="1" applyProtection="1">
      <alignment horizontal="center"/>
    </xf>
    <xf numFmtId="164" fontId="18" fillId="0" borderId="7" xfId="0" quotePrefix="1" applyNumberFormat="1" applyFont="1" applyFill="1" applyBorder="1" applyAlignment="1" applyProtection="1">
      <alignment horizontal="center"/>
    </xf>
    <xf numFmtId="37" fontId="17" fillId="0" borderId="0" xfId="0" applyFont="1" applyFill="1" applyBorder="1" applyAlignment="1" applyProtection="1">
      <alignment horizontal="center"/>
    </xf>
    <xf numFmtId="37" fontId="17" fillId="0" borderId="0" xfId="0" applyFont="1" applyFill="1" applyAlignment="1" applyProtection="1">
      <alignment horizontal="center"/>
    </xf>
    <xf numFmtId="37" fontId="8" fillId="2" borderId="3" xfId="0" applyNumberFormat="1" applyFont="1" applyFill="1" applyBorder="1" applyProtection="1">
      <protection locked="0"/>
    </xf>
    <xf numFmtId="37" fontId="8" fillId="0" borderId="3" xfId="0" applyNumberFormat="1" applyFont="1" applyFill="1" applyBorder="1" applyProtection="1"/>
    <xf numFmtId="9" fontId="8" fillId="0" borderId="3" xfId="1" applyFont="1" applyFill="1" applyBorder="1" applyProtection="1"/>
    <xf numFmtId="37" fontId="8" fillId="0" borderId="3" xfId="0" applyFont="1" applyFill="1" applyBorder="1" applyProtection="1"/>
    <xf numFmtId="37" fontId="21" fillId="2" borderId="3" xfId="0" applyNumberFormat="1" applyFont="1" applyFill="1" applyBorder="1" applyProtection="1">
      <protection locked="0"/>
    </xf>
    <xf numFmtId="37" fontId="21" fillId="0" borderId="3" xfId="0" applyFont="1" applyFill="1" applyBorder="1" applyProtection="1"/>
    <xf numFmtId="37" fontId="21" fillId="0" borderId="3" xfId="0" applyNumberFormat="1" applyFont="1" applyFill="1" applyBorder="1" applyProtection="1"/>
    <xf numFmtId="165" fontId="8" fillId="0" borderId="4" xfId="0" applyNumberFormat="1" applyFont="1" applyFill="1" applyBorder="1" applyProtection="1"/>
    <xf numFmtId="165" fontId="10" fillId="0" borderId="0" xfId="0" applyNumberFormat="1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5" fontId="4" fillId="0" borderId="6" xfId="0" applyNumberFormat="1" applyFont="1" applyFill="1" applyBorder="1" applyAlignment="1" applyProtection="1">
      <alignment horizontal="center"/>
    </xf>
    <xf numFmtId="37" fontId="8" fillId="2" borderId="14" xfId="0" applyNumberFormat="1" applyFont="1" applyFill="1" applyBorder="1" applyProtection="1">
      <protection locked="0"/>
    </xf>
    <xf numFmtId="37" fontId="8" fillId="0" borderId="14" xfId="0" applyNumberFormat="1" applyFont="1" applyFill="1" applyBorder="1" applyProtection="1"/>
    <xf numFmtId="9" fontId="8" fillId="0" borderId="14" xfId="1" applyFont="1" applyFill="1" applyBorder="1" applyProtection="1"/>
    <xf numFmtId="37" fontId="8" fillId="0" borderId="14" xfId="0" applyFont="1" applyFill="1" applyBorder="1" applyProtection="1"/>
    <xf numFmtId="37" fontId="21" fillId="2" borderId="14" xfId="0" applyNumberFormat="1" applyFont="1" applyFill="1" applyBorder="1" applyProtection="1">
      <protection locked="0"/>
    </xf>
    <xf numFmtId="37" fontId="21" fillId="0" borderId="14" xfId="0" applyNumberFormat="1" applyFont="1" applyFill="1" applyBorder="1" applyProtection="1"/>
    <xf numFmtId="37" fontId="8" fillId="0" borderId="15" xfId="0" applyNumberFormat="1" applyFont="1" applyFill="1" applyBorder="1" applyProtection="1"/>
    <xf numFmtId="9" fontId="8" fillId="0" borderId="15" xfId="1" applyFont="1" applyFill="1" applyBorder="1" applyProtection="1"/>
    <xf numFmtId="37" fontId="4" fillId="0" borderId="2" xfId="0" applyFont="1" applyFill="1" applyBorder="1" applyProtection="1"/>
    <xf numFmtId="37" fontId="0" fillId="0" borderId="0" xfId="0" applyFill="1" applyAlignment="1" applyProtection="1"/>
    <xf numFmtId="37" fontId="4" fillId="0" borderId="0" xfId="0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/>
    </xf>
    <xf numFmtId="165" fontId="7" fillId="2" borderId="12" xfId="0" applyNumberFormat="1" applyFont="1" applyFill="1" applyBorder="1" applyAlignment="1" applyProtection="1">
      <alignment horizontal="left"/>
      <protection locked="0"/>
    </xf>
    <xf numFmtId="37" fontId="7" fillId="2" borderId="3" xfId="0" applyFont="1" applyFill="1" applyBorder="1" applyAlignment="1" applyProtection="1">
      <alignment horizontal="left"/>
      <protection locked="0"/>
    </xf>
    <xf numFmtId="37" fontId="9" fillId="2" borderId="3" xfId="0" applyNumberFormat="1" applyFont="1" applyFill="1" applyBorder="1" applyProtection="1">
      <protection locked="0"/>
    </xf>
    <xf numFmtId="9" fontId="9" fillId="2" borderId="3" xfId="1" applyFont="1" applyFill="1" applyBorder="1" applyProtection="1">
      <protection locked="0"/>
    </xf>
    <xf numFmtId="37" fontId="9" fillId="2" borderId="3" xfId="0" applyFont="1" applyFill="1" applyBorder="1" applyProtection="1">
      <protection locked="0"/>
    </xf>
    <xf numFmtId="37" fontId="11" fillId="2" borderId="3" xfId="0" applyNumberFormat="1" applyFont="1" applyFill="1" applyBorder="1" applyProtection="1">
      <protection locked="0"/>
    </xf>
    <xf numFmtId="37" fontId="11" fillId="2" borderId="3" xfId="0" applyFont="1" applyFill="1" applyBorder="1" applyProtection="1">
      <protection locked="0"/>
    </xf>
    <xf numFmtId="37" fontId="9" fillId="2" borderId="13" xfId="0" applyFont="1" applyFill="1" applyBorder="1" applyProtection="1">
      <protection locked="0"/>
    </xf>
    <xf numFmtId="49" fontId="8" fillId="2" borderId="16" xfId="0" applyNumberFormat="1" applyFont="1" applyFill="1" applyBorder="1" applyAlignment="1" applyProtection="1">
      <alignment horizontal="left"/>
      <protection locked="0"/>
    </xf>
    <xf numFmtId="37" fontId="8" fillId="2" borderId="17" xfId="0" applyFont="1" applyFill="1" applyBorder="1" applyAlignment="1" applyProtection="1">
      <alignment horizontal="left"/>
      <protection locked="0"/>
    </xf>
    <xf numFmtId="37" fontId="8" fillId="2" borderId="18" xfId="0" applyFont="1" applyFill="1" applyBorder="1" applyAlignment="1" applyProtection="1">
      <alignment horizontal="left"/>
      <protection locked="0"/>
    </xf>
    <xf numFmtId="49" fontId="8" fillId="2" borderId="18" xfId="0" applyNumberFormat="1" applyFont="1" applyFill="1" applyBorder="1" applyAlignment="1" applyProtection="1">
      <alignment horizontal="left"/>
      <protection locked="0"/>
    </xf>
    <xf numFmtId="165" fontId="4" fillId="0" borderId="19" xfId="0" applyNumberFormat="1" applyFont="1" applyFill="1" applyBorder="1" applyAlignment="1" applyProtection="1">
      <alignment horizontal="center"/>
    </xf>
    <xf numFmtId="37" fontId="0" fillId="0" borderId="5" xfId="0" applyBorder="1" applyAlignment="1">
      <alignment horizontal="center"/>
    </xf>
    <xf numFmtId="49" fontId="14" fillId="2" borderId="0" xfId="0" applyNumberFormat="1" applyFont="1" applyFill="1" applyBorder="1" applyAlignment="1" applyProtection="1">
      <alignment horizontal="left" wrapText="1"/>
      <protection locked="0"/>
    </xf>
    <xf numFmtId="37" fontId="0" fillId="0" borderId="0" xfId="0" applyAlignment="1" applyProtection="1">
      <protection locked="0"/>
    </xf>
    <xf numFmtId="49" fontId="14" fillId="0" borderId="0" xfId="0" applyNumberFormat="1" applyFont="1" applyFill="1" applyBorder="1" applyAlignment="1" applyProtection="1">
      <alignment horizontal="left" wrapText="1"/>
    </xf>
    <xf numFmtId="37" fontId="0" fillId="0" borderId="0" xfId="0" applyFill="1" applyAlignment="1" applyProtection="1"/>
    <xf numFmtId="37" fontId="13" fillId="2" borderId="0" xfId="0" applyFont="1" applyFill="1" applyBorder="1" applyAlignment="1" applyProtection="1">
      <alignment horizontal="left" wrapText="1"/>
      <protection locked="0"/>
    </xf>
    <xf numFmtId="37" fontId="4" fillId="0" borderId="1" xfId="0" applyFont="1" applyFill="1" applyBorder="1" applyAlignment="1" applyProtection="1">
      <alignment horizontal="center"/>
    </xf>
    <xf numFmtId="37" fontId="4" fillId="0" borderId="6" xfId="0" applyFont="1" applyFill="1" applyBorder="1" applyAlignment="1" applyProtection="1">
      <alignment horizontal="center"/>
    </xf>
    <xf numFmtId="37" fontId="10" fillId="0" borderId="0" xfId="0" applyFont="1" applyFill="1" applyBorder="1" applyAlignment="1" applyProtection="1">
      <alignment horizontal="center"/>
    </xf>
    <xf numFmtId="37" fontId="10" fillId="0" borderId="0" xfId="0" quotePrefix="1" applyFont="1" applyFill="1" applyBorder="1" applyAlignment="1" applyProtection="1">
      <alignment horizontal="center"/>
    </xf>
    <xf numFmtId="37" fontId="4" fillId="0" borderId="8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6" xfId="0" applyNumberFormat="1" applyFont="1" applyFill="1" applyBorder="1" applyAlignment="1" applyProtection="1">
      <alignment horizontal="center"/>
    </xf>
    <xf numFmtId="37" fontId="19" fillId="0" borderId="19" xfId="0" applyFont="1" applyFill="1" applyBorder="1" applyAlignment="1" applyProtection="1">
      <alignment horizontal="center"/>
    </xf>
    <xf numFmtId="37" fontId="19" fillId="0" borderId="5" xfId="0" applyFont="1" applyFill="1" applyBorder="1" applyAlignment="1" applyProtection="1">
      <alignment horizontal="center"/>
    </xf>
    <xf numFmtId="37" fontId="19" fillId="0" borderId="11" xfId="0" applyFont="1" applyFill="1" applyBorder="1" applyAlignment="1" applyProtection="1">
      <alignment horizontal="center"/>
    </xf>
    <xf numFmtId="164" fontId="4" fillId="0" borderId="8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164" fontId="4" fillId="0" borderId="6" xfId="0" applyNumberFormat="1" applyFont="1" applyFill="1" applyBorder="1" applyAlignment="1" applyProtection="1">
      <alignment horizontal="center"/>
    </xf>
    <xf numFmtId="165" fontId="18" fillId="0" borderId="4" xfId="0" applyNumberFormat="1" applyFont="1" applyFill="1" applyBorder="1" applyAlignment="1" applyProtection="1">
      <alignment horizontal="right"/>
    </xf>
    <xf numFmtId="37" fontId="18" fillId="0" borderId="2" xfId="0" applyFont="1" applyFill="1" applyBorder="1" applyAlignment="1" applyProtection="1">
      <alignment horizontal="right"/>
    </xf>
    <xf numFmtId="165" fontId="8" fillId="2" borderId="3" xfId="0" applyNumberFormat="1" applyFont="1" applyFill="1" applyBorder="1" applyAlignment="1" applyProtection="1">
      <alignment horizontal="left" shrinkToFit="1"/>
      <protection locked="0"/>
    </xf>
    <xf numFmtId="37" fontId="8" fillId="0" borderId="3" xfId="0" applyFont="1" applyBorder="1" applyAlignment="1" applyProtection="1">
      <alignment horizontal="left" shrinkToFit="1"/>
      <protection locked="0"/>
    </xf>
    <xf numFmtId="37" fontId="19" fillId="0" borderId="9" xfId="0" applyFont="1" applyFill="1" applyBorder="1" applyAlignment="1" applyProtection="1">
      <alignment horizontal="center"/>
    </xf>
    <xf numFmtId="37" fontId="0" fillId="0" borderId="0" xfId="0" applyBorder="1" applyAlignment="1">
      <alignment horizontal="center"/>
    </xf>
    <xf numFmtId="37" fontId="0" fillId="0" borderId="4" xfId="0" applyFill="1" applyBorder="1" applyAlignment="1" applyProtection="1">
      <alignment horizontal="center"/>
    </xf>
    <xf numFmtId="37" fontId="0" fillId="0" borderId="2" xfId="0" applyFill="1" applyBorder="1" applyAlignment="1" applyProtection="1">
      <alignment horizontal="center"/>
    </xf>
    <xf numFmtId="37" fontId="0" fillId="0" borderId="7" xfId="0" applyFill="1" applyBorder="1" applyAlignment="1" applyProtection="1">
      <alignment horizontal="center"/>
    </xf>
    <xf numFmtId="37" fontId="0" fillId="0" borderId="4" xfId="0" applyNumberFormat="1" applyFill="1" applyBorder="1" applyAlignment="1" applyProtection="1">
      <alignment horizontal="center"/>
    </xf>
    <xf numFmtId="37" fontId="0" fillId="0" borderId="2" xfId="0" applyNumberFormat="1" applyFill="1" applyBorder="1" applyAlignment="1" applyProtection="1">
      <alignment horizontal="center"/>
    </xf>
    <xf numFmtId="37" fontId="0" fillId="0" borderId="7" xfId="0" applyNumberFormat="1" applyFill="1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37" fontId="0" fillId="0" borderId="0" xfId="0" quotePrefix="1" applyBorder="1" applyAlignment="1" applyProtection="1">
      <alignment horizontal="center"/>
    </xf>
    <xf numFmtId="37" fontId="12" fillId="0" borderId="19" xfId="0" applyFont="1" applyFill="1" applyBorder="1" applyAlignment="1" applyProtection="1">
      <alignment horizontal="center"/>
    </xf>
    <xf numFmtId="37" fontId="12" fillId="0" borderId="5" xfId="0" applyFont="1" applyFill="1" applyBorder="1" applyAlignment="1" applyProtection="1">
      <alignment horizontal="center"/>
    </xf>
    <xf numFmtId="37" fontId="12" fillId="0" borderId="11" xfId="0" applyFont="1" applyFill="1" applyBorder="1" applyAlignment="1" applyProtection="1">
      <alignment horizontal="center"/>
    </xf>
    <xf numFmtId="164" fontId="10" fillId="0" borderId="4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49" fontId="0" fillId="0" borderId="5" xfId="0" applyNumberFormat="1" applyFill="1" applyBorder="1" applyAlignment="1" applyProtection="1">
      <alignment horizontal="center"/>
    </xf>
    <xf numFmtId="165" fontId="4" fillId="0" borderId="8" xfId="0" applyNumberFormat="1" applyFont="1" applyFill="1" applyBorder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"/>
    </xf>
    <xf numFmtId="165" fontId="4" fillId="0" borderId="6" xfId="0" applyNumberFormat="1" applyFon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165" fontId="0" fillId="0" borderId="2" xfId="0" applyNumberFormat="1" applyFill="1" applyBorder="1" applyAlignment="1" applyProtection="1">
      <alignment horizontal="center"/>
    </xf>
    <xf numFmtId="165" fontId="0" fillId="0" borderId="7" xfId="0" applyNumberFormat="1" applyFill="1" applyBorder="1" applyAlignment="1" applyProtection="1">
      <alignment horizontal="center"/>
    </xf>
    <xf numFmtId="49" fontId="0" fillId="0" borderId="0" xfId="0" applyNumberFormat="1" applyFill="1" applyAlignment="1" applyProtection="1">
      <alignment wrapText="1"/>
    </xf>
    <xf numFmtId="37" fontId="13" fillId="0" borderId="0" xfId="0" applyFont="1" applyFill="1" applyBorder="1" applyAlignment="1" applyProtection="1">
      <alignment horizontal="left" wrapText="1"/>
    </xf>
    <xf numFmtId="37" fontId="15" fillId="0" borderId="0" xfId="0" applyFont="1" applyFill="1" applyAlignment="1" applyProtection="1">
      <alignment wrapText="1"/>
    </xf>
    <xf numFmtId="49" fontId="16" fillId="0" borderId="0" xfId="0" applyNumberFormat="1" applyFont="1" applyFill="1" applyAlignment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904875</xdr:colOff>
      <xdr:row>0</xdr:row>
      <xdr:rowOff>9525</xdr:rowOff>
    </xdr:from>
    <xdr:to>
      <xdr:col>10</xdr:col>
      <xdr:colOff>1047750</xdr:colOff>
      <xdr:row>6</xdr:row>
      <xdr:rowOff>95250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7B1DCB19-7E19-5B5F-2ED9-A037103477E6}"/>
            </a:ext>
          </a:extLst>
        </xdr:cNvPr>
        <xdr:cNvSpPr txBox="1">
          <a:spLocks noChangeArrowheads="1"/>
        </xdr:cNvSpPr>
      </xdr:nvSpPr>
      <xdr:spPr bwMode="auto">
        <a:xfrm>
          <a:off x="8429625" y="9525"/>
          <a:ext cx="4352925" cy="1276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CONTRACTS IN PROGRESS</a:t>
          </a: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PERCENTAGE OF COMPLETION BASIS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(DETAILED)</a:t>
          </a:r>
          <a:endParaRPr lang="en-US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nasbp.org/toolkit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0</xdr:colOff>
      <xdr:row>0</xdr:row>
      <xdr:rowOff>47625</xdr:rowOff>
    </xdr:from>
    <xdr:to>
      <xdr:col>21</xdr:col>
      <xdr:colOff>1066800</xdr:colOff>
      <xdr:row>6</xdr:row>
      <xdr:rowOff>133350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5D5CF97D-21AC-0B59-345F-2AFF250B07F0}"/>
            </a:ext>
          </a:extLst>
        </xdr:cNvPr>
        <xdr:cNvSpPr txBox="1">
          <a:spLocks noChangeArrowheads="1"/>
        </xdr:cNvSpPr>
      </xdr:nvSpPr>
      <xdr:spPr bwMode="auto">
        <a:xfrm>
          <a:off x="20497800" y="47625"/>
          <a:ext cx="4352925" cy="1276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CONTRACTS IN PROGRESS</a:t>
          </a: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PERCENTAGE OF COMPLETION BASIS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(DETAILED)</a:t>
          </a:r>
          <a:endParaRPr lang="en-US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nasbp.org/toolkit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0</xdr:row>
      <xdr:rowOff>76200</xdr:rowOff>
    </xdr:from>
    <xdr:to>
      <xdr:col>21</xdr:col>
      <xdr:colOff>781050</xdr:colOff>
      <xdr:row>3</xdr:row>
      <xdr:rowOff>47625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FA9A3B28-C982-C3C5-CDA8-D5776187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36025" y="762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485775</xdr:colOff>
      <xdr:row>0</xdr:row>
      <xdr:rowOff>28575</xdr:rowOff>
    </xdr:from>
    <xdr:to>
      <xdr:col>12</xdr:col>
      <xdr:colOff>895350</xdr:colOff>
      <xdr:row>6</xdr:row>
      <xdr:rowOff>114300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276C9AE5-C7C7-2DF8-B281-3A05E2F71ACB}"/>
            </a:ext>
          </a:extLst>
        </xdr:cNvPr>
        <xdr:cNvSpPr txBox="1">
          <a:spLocks noChangeArrowheads="1"/>
        </xdr:cNvSpPr>
      </xdr:nvSpPr>
      <xdr:spPr bwMode="auto">
        <a:xfrm>
          <a:off x="8915400" y="28575"/>
          <a:ext cx="4352925" cy="1276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CONTRACTS IN PROGRESS</a:t>
          </a: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PERCENTAGE OF COMPLETION BASIS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(DETAILED)</a:t>
          </a:r>
          <a:endParaRPr lang="en-US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nasbp.org/toolkit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BL149"/>
  <sheetViews>
    <sheetView tabSelected="1" defaultGridColor="0" colorId="22" zoomScale="87" zoomScaleNormal="87" workbookViewId="0">
      <selection activeCell="A6" sqref="A6:E6"/>
    </sheetView>
  </sheetViews>
  <sheetFormatPr defaultColWidth="11.44140625" defaultRowHeight="15" x14ac:dyDescent="0.2"/>
  <cols>
    <col min="1" max="1" width="7.44140625" style="137" customWidth="1"/>
    <col min="2" max="2" width="29.21875" style="135" customWidth="1"/>
    <col min="3" max="6" width="12.77734375" style="135" customWidth="1"/>
    <col min="7" max="7" width="10.77734375" style="135" customWidth="1"/>
    <col min="8" max="22" width="12.77734375" style="135" customWidth="1"/>
    <col min="23" max="23" width="7.77734375" style="135" bestFit="1" customWidth="1"/>
    <col min="24" max="24" width="1.5546875" style="135" customWidth="1"/>
    <col min="25" max="25" width="11.6640625" style="135" customWidth="1"/>
    <col min="26" max="26" width="11.44140625" style="135" customWidth="1"/>
    <col min="27" max="27" width="7.77734375" style="135" customWidth="1"/>
    <col min="28" max="28" width="1.77734375" style="135" customWidth="1"/>
    <col min="29" max="29" width="9.6640625" style="135" bestFit="1" customWidth="1"/>
    <col min="30" max="31" width="8.77734375" style="135" customWidth="1"/>
    <col min="32" max="32" width="1.77734375" style="135" customWidth="1"/>
    <col min="33" max="34" width="11.44140625" style="135" customWidth="1"/>
    <col min="35" max="35" width="10.77734375" style="135" customWidth="1"/>
    <col min="36" max="37" width="8.77734375" style="135" customWidth="1"/>
    <col min="38" max="38" width="11.44140625" style="135" customWidth="1"/>
    <col min="39" max="43" width="12.77734375" style="135" customWidth="1"/>
    <col min="44" max="16384" width="11.44140625" style="135"/>
  </cols>
  <sheetData>
    <row r="1" spans="1:64" ht="18" x14ac:dyDescent="0.25">
      <c r="A1" s="203" t="s">
        <v>69</v>
      </c>
      <c r="B1" s="200"/>
      <c r="C1" s="200"/>
      <c r="D1" s="200"/>
      <c r="E1" s="200"/>
      <c r="F1" s="182"/>
      <c r="G1" s="182"/>
      <c r="L1" s="111" t="str">
        <f>A1</f>
        <v>JD Kutter Insurance Associates</v>
      </c>
      <c r="M1" s="111"/>
    </row>
    <row r="2" spans="1:64" x14ac:dyDescent="0.2">
      <c r="A2" s="199" t="s">
        <v>71</v>
      </c>
      <c r="B2" s="200"/>
      <c r="C2" s="200"/>
      <c r="D2" s="200"/>
      <c r="E2" s="200"/>
      <c r="F2" s="182"/>
      <c r="G2" s="182"/>
      <c r="L2" s="118"/>
    </row>
    <row r="3" spans="1:64" ht="15.75" customHeight="1" x14ac:dyDescent="0.2">
      <c r="A3" s="199"/>
      <c r="B3" s="200"/>
      <c r="C3" s="200"/>
      <c r="D3" s="200"/>
      <c r="E3" s="200"/>
      <c r="F3" s="201"/>
      <c r="G3" s="202"/>
    </row>
    <row r="4" spans="1:64" ht="15" customHeight="1" x14ac:dyDescent="0.2">
      <c r="A4" s="199" t="s">
        <v>72</v>
      </c>
      <c r="B4" s="200"/>
      <c r="C4" s="200"/>
      <c r="D4" s="200"/>
      <c r="E4" s="200"/>
      <c r="F4" s="201"/>
      <c r="G4" s="202"/>
    </row>
    <row r="5" spans="1:64" ht="15" customHeight="1" x14ac:dyDescent="0.2">
      <c r="A5" s="199" t="s">
        <v>73</v>
      </c>
      <c r="B5" s="200"/>
      <c r="C5" s="200"/>
      <c r="D5" s="200"/>
      <c r="E5" s="200"/>
      <c r="F5" s="201"/>
      <c r="G5" s="202"/>
    </row>
    <row r="6" spans="1:64" ht="15" customHeight="1" x14ac:dyDescent="0.2">
      <c r="A6" s="199" t="s">
        <v>70</v>
      </c>
      <c r="B6" s="200"/>
      <c r="C6" s="200"/>
      <c r="D6" s="200"/>
      <c r="E6" s="200"/>
      <c r="F6" s="201"/>
      <c r="G6" s="202"/>
    </row>
    <row r="7" spans="1:64" ht="15.75" customHeight="1" x14ac:dyDescent="0.2"/>
    <row r="8" spans="1:64" s="140" customFormat="1" ht="15.75" customHeight="1" x14ac:dyDescent="0.2">
      <c r="A8" s="170"/>
    </row>
    <row r="9" spans="1:64" ht="18" customHeight="1" x14ac:dyDescent="0.25">
      <c r="A9" s="43"/>
      <c r="B9" s="184" t="s">
        <v>63</v>
      </c>
      <c r="C9" s="193"/>
      <c r="D9" s="194"/>
      <c r="E9" s="195"/>
      <c r="F9" s="183" t="s">
        <v>64</v>
      </c>
      <c r="G9" s="193"/>
      <c r="H9" s="196"/>
      <c r="I9" s="144"/>
      <c r="J9" s="144"/>
      <c r="K9" s="43"/>
      <c r="L9" s="43"/>
      <c r="M9" s="43"/>
      <c r="N9" s="145"/>
      <c r="O9" s="145"/>
      <c r="P9" s="145"/>
      <c r="Q9" s="144"/>
      <c r="R9" s="144"/>
      <c r="S9" s="144"/>
      <c r="T9" s="144"/>
      <c r="U9" s="144"/>
      <c r="V9" s="146"/>
      <c r="W9" s="141"/>
      <c r="X9" s="141"/>
      <c r="Y9" s="141"/>
      <c r="Z9" s="141"/>
      <c r="AA9" s="141"/>
    </row>
    <row r="10" spans="1:64" ht="15.75" x14ac:dyDescent="0.25">
      <c r="A10" s="112"/>
      <c r="B10" s="35"/>
      <c r="C10" s="35"/>
      <c r="D10" s="43"/>
      <c r="E10" s="142"/>
      <c r="F10" s="142"/>
      <c r="G10" s="140"/>
      <c r="H10" s="143"/>
      <c r="I10" s="143"/>
      <c r="J10" s="144"/>
      <c r="K10" s="35"/>
      <c r="L10" s="35"/>
      <c r="M10" s="35"/>
      <c r="N10" s="43"/>
      <c r="O10" s="142"/>
      <c r="P10" s="142"/>
      <c r="Q10" s="145"/>
      <c r="R10" s="145"/>
      <c r="S10" s="145"/>
      <c r="T10" s="144"/>
      <c r="U10" s="144"/>
      <c r="V10" s="146"/>
      <c r="W10" s="141"/>
      <c r="X10" s="141"/>
      <c r="Y10" s="147"/>
      <c r="Z10" s="141"/>
      <c r="AA10" s="141"/>
      <c r="AB10" s="141"/>
      <c r="AC10" s="141"/>
      <c r="AD10" s="141"/>
    </row>
    <row r="11" spans="1:64" s="161" customFormat="1" ht="15.75" customHeight="1" thickBot="1" x14ac:dyDescent="0.25">
      <c r="A11" s="217" t="s">
        <v>34</v>
      </c>
      <c r="B11" s="218"/>
      <c r="C11" s="154"/>
      <c r="D11" s="154"/>
      <c r="E11" s="154"/>
      <c r="F11" s="155" t="s">
        <v>43</v>
      </c>
      <c r="G11" s="155" t="s">
        <v>37</v>
      </c>
      <c r="H11" s="155" t="s">
        <v>38</v>
      </c>
      <c r="I11" s="155"/>
      <c r="J11" s="155" t="s">
        <v>45</v>
      </c>
      <c r="K11" s="154"/>
      <c r="L11" s="154" t="s">
        <v>33</v>
      </c>
      <c r="M11" s="154" t="s">
        <v>33</v>
      </c>
      <c r="N11" s="156" t="s">
        <v>46</v>
      </c>
      <c r="O11" s="156" t="s">
        <v>39</v>
      </c>
      <c r="P11" s="157" t="s">
        <v>47</v>
      </c>
      <c r="Q11" s="158"/>
      <c r="R11" s="158"/>
      <c r="S11" s="157" t="s">
        <v>48</v>
      </c>
      <c r="T11" s="156" t="s">
        <v>49</v>
      </c>
      <c r="U11" s="156" t="s">
        <v>50</v>
      </c>
      <c r="V11" s="159" t="s">
        <v>51</v>
      </c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</row>
    <row r="12" spans="1:64" ht="16.5" customHeight="1" thickBot="1" x14ac:dyDescent="0.3">
      <c r="A12" s="197" t="s">
        <v>0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71"/>
      <c r="M12" s="172"/>
      <c r="N12" s="204" t="s">
        <v>28</v>
      </c>
      <c r="O12" s="204"/>
      <c r="P12" s="205"/>
      <c r="Q12" s="208" t="s">
        <v>40</v>
      </c>
      <c r="R12" s="209"/>
      <c r="S12" s="210"/>
      <c r="T12" s="214" t="s">
        <v>36</v>
      </c>
      <c r="U12" s="215"/>
      <c r="V12" s="216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</row>
    <row r="13" spans="1:64" s="148" customFormat="1" ht="16.5" customHeight="1" thickBot="1" x14ac:dyDescent="0.25">
      <c r="A13" s="120"/>
      <c r="B13" s="121"/>
      <c r="C13" s="122" t="s">
        <v>3</v>
      </c>
      <c r="D13" s="121"/>
      <c r="E13" s="122" t="s">
        <v>1</v>
      </c>
      <c r="F13" s="122" t="s">
        <v>1</v>
      </c>
      <c r="G13" s="122" t="s">
        <v>1</v>
      </c>
      <c r="H13" s="122" t="s">
        <v>1</v>
      </c>
      <c r="I13" s="122" t="s">
        <v>44</v>
      </c>
      <c r="J13" s="122" t="s">
        <v>24</v>
      </c>
      <c r="K13" s="122" t="s">
        <v>2</v>
      </c>
      <c r="L13" s="121" t="s">
        <v>17</v>
      </c>
      <c r="M13" s="123"/>
      <c r="N13" s="121"/>
      <c r="O13" s="121" t="s">
        <v>1</v>
      </c>
      <c r="P13" s="123" t="s">
        <v>1</v>
      </c>
      <c r="Q13" s="211" t="s">
        <v>35</v>
      </c>
      <c r="R13" s="212"/>
      <c r="S13" s="213"/>
      <c r="T13" s="124"/>
      <c r="U13" s="121"/>
      <c r="V13" s="123"/>
      <c r="W13" s="119"/>
      <c r="X13" s="119"/>
      <c r="Y13" s="142"/>
      <c r="Z13" s="142"/>
      <c r="AA13" s="142"/>
      <c r="AB13" s="73"/>
      <c r="AC13" s="73"/>
      <c r="AD13" s="73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</row>
    <row r="14" spans="1:64" s="148" customFormat="1" x14ac:dyDescent="0.2">
      <c r="A14" s="125"/>
      <c r="B14" s="126"/>
      <c r="C14" s="126" t="s">
        <v>21</v>
      </c>
      <c r="D14" s="127" t="s">
        <v>14</v>
      </c>
      <c r="E14" s="127" t="s">
        <v>6</v>
      </c>
      <c r="F14" s="127" t="s">
        <v>9</v>
      </c>
      <c r="G14" s="127" t="s">
        <v>23</v>
      </c>
      <c r="H14" s="127" t="s">
        <v>4</v>
      </c>
      <c r="I14" s="127" t="s">
        <v>4</v>
      </c>
      <c r="J14" s="127" t="s">
        <v>12</v>
      </c>
      <c r="K14" s="127" t="s">
        <v>5</v>
      </c>
      <c r="L14" s="126" t="s">
        <v>7</v>
      </c>
      <c r="M14" s="128" t="s">
        <v>8</v>
      </c>
      <c r="N14" s="127" t="s">
        <v>29</v>
      </c>
      <c r="O14" s="127" t="s">
        <v>6</v>
      </c>
      <c r="P14" s="129" t="s">
        <v>4</v>
      </c>
      <c r="Q14" s="130"/>
      <c r="R14" s="131"/>
      <c r="S14" s="132" t="s">
        <v>31</v>
      </c>
      <c r="T14" s="133" t="s">
        <v>13</v>
      </c>
      <c r="U14" s="127" t="s">
        <v>25</v>
      </c>
      <c r="V14" s="129" t="s">
        <v>4</v>
      </c>
      <c r="W14" s="119"/>
      <c r="X14" s="119"/>
      <c r="Y14" s="206"/>
      <c r="Z14" s="207"/>
      <c r="AA14" s="142"/>
      <c r="AB14" s="142"/>
      <c r="AC14" s="119"/>
      <c r="AD14" s="119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</row>
    <row r="15" spans="1:64" s="148" customFormat="1" x14ac:dyDescent="0.2">
      <c r="A15" s="221" t="s">
        <v>62</v>
      </c>
      <c r="B15" s="222"/>
      <c r="C15" s="127" t="s">
        <v>22</v>
      </c>
      <c r="D15" s="127" t="s">
        <v>20</v>
      </c>
      <c r="E15" s="127" t="s">
        <v>16</v>
      </c>
      <c r="F15" s="127" t="s">
        <v>14</v>
      </c>
      <c r="G15" s="127" t="s">
        <v>16</v>
      </c>
      <c r="H15" s="127" t="s">
        <v>12</v>
      </c>
      <c r="I15" s="127" t="s">
        <v>12</v>
      </c>
      <c r="J15" s="127" t="s">
        <v>20</v>
      </c>
      <c r="K15" s="127" t="s">
        <v>15</v>
      </c>
      <c r="L15" s="127" t="s">
        <v>2</v>
      </c>
      <c r="M15" s="129" t="s">
        <v>2</v>
      </c>
      <c r="N15" s="127" t="s">
        <v>30</v>
      </c>
      <c r="O15" s="126" t="s">
        <v>16</v>
      </c>
      <c r="P15" s="129" t="s">
        <v>27</v>
      </c>
      <c r="Q15" s="133" t="s">
        <v>13</v>
      </c>
      <c r="R15" s="127" t="s">
        <v>14</v>
      </c>
      <c r="S15" s="129" t="s">
        <v>27</v>
      </c>
      <c r="T15" s="133" t="s">
        <v>24</v>
      </c>
      <c r="U15" s="127" t="s">
        <v>26</v>
      </c>
      <c r="V15" s="129" t="s">
        <v>27</v>
      </c>
      <c r="W15" s="149"/>
      <c r="X15" s="149"/>
      <c r="Y15" s="73"/>
      <c r="Z15" s="73"/>
      <c r="AA15" s="142"/>
      <c r="AB15" s="149"/>
      <c r="AC15" s="149"/>
      <c r="AD15" s="149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</row>
    <row r="16" spans="1:64" x14ac:dyDescent="0.2">
      <c r="A16" s="219"/>
      <c r="B16" s="220"/>
      <c r="C16" s="162"/>
      <c r="D16" s="162"/>
      <c r="E16" s="162"/>
      <c r="F16" s="163">
        <f>D16+E16</f>
        <v>0</v>
      </c>
      <c r="G16" s="164">
        <f>IF(D16=0,0,D16/F16)</f>
        <v>0</v>
      </c>
      <c r="H16" s="163">
        <f>C16-F16</f>
        <v>0</v>
      </c>
      <c r="I16" s="162"/>
      <c r="J16" s="163">
        <f>H16*G16</f>
        <v>0</v>
      </c>
      <c r="K16" s="162"/>
      <c r="L16" s="163">
        <f>IF(((D16+J16)-K16)&gt;=0,(D16+J16)-K16,0)</f>
        <v>0</v>
      </c>
      <c r="M16" s="163">
        <f>IF((K16-(D16+J16))&gt;=0,K16-(D16+J16),0)</f>
        <v>0</v>
      </c>
      <c r="N16" s="165">
        <f>C16-(D16+J16)</f>
        <v>0</v>
      </c>
      <c r="O16" s="165">
        <f>E16</f>
        <v>0</v>
      </c>
      <c r="P16" s="163">
        <f>N16-O16</f>
        <v>0</v>
      </c>
      <c r="Q16" s="166"/>
      <c r="R16" s="166"/>
      <c r="S16" s="167">
        <f>Q16-R16</f>
        <v>0</v>
      </c>
      <c r="T16" s="165">
        <f>(D16+J16)-Q16</f>
        <v>0</v>
      </c>
      <c r="U16" s="165">
        <f>D16-R16</f>
        <v>0</v>
      </c>
      <c r="V16" s="165">
        <f>T16-U16</f>
        <v>0</v>
      </c>
      <c r="W16" s="74"/>
      <c r="X16" s="150"/>
      <c r="Y16" s="75"/>
      <c r="Z16" s="75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</row>
    <row r="17" spans="1:64" x14ac:dyDescent="0.2">
      <c r="A17" s="219"/>
      <c r="B17" s="220"/>
      <c r="C17" s="162"/>
      <c r="D17" s="162"/>
      <c r="E17" s="162"/>
      <c r="F17" s="163">
        <f>D17+E17</f>
        <v>0</v>
      </c>
      <c r="G17" s="164">
        <f t="shared" ref="G17:G26" si="0">IF(D17=0,0,D17/F17)</f>
        <v>0</v>
      </c>
      <c r="H17" s="163">
        <f t="shared" ref="H17:H45" si="1">C17-F17</f>
        <v>0</v>
      </c>
      <c r="I17" s="162"/>
      <c r="J17" s="163">
        <f>H17*G17</f>
        <v>0</v>
      </c>
      <c r="K17" s="162"/>
      <c r="L17" s="163">
        <f t="shared" ref="L17:L45" si="2">IF(((D17+J17)-K17)&gt;=0,(D17+J17)-K17,0)</f>
        <v>0</v>
      </c>
      <c r="M17" s="163">
        <f t="shared" ref="M17:M45" si="3">IF((K17-(D17+J17))&gt;=0,K17-(D17+J17),0)</f>
        <v>0</v>
      </c>
      <c r="N17" s="165">
        <f t="shared" ref="N17:N45" si="4">C17-(D17+J17)</f>
        <v>0</v>
      </c>
      <c r="O17" s="165">
        <f t="shared" ref="O17:O45" si="5">E17</f>
        <v>0</v>
      </c>
      <c r="P17" s="163">
        <f t="shared" ref="P17:P45" si="6">N17-O17</f>
        <v>0</v>
      </c>
      <c r="Q17" s="166"/>
      <c r="R17" s="166"/>
      <c r="S17" s="167">
        <f t="shared" ref="S17:S45" si="7">Q17-R17</f>
        <v>0</v>
      </c>
      <c r="T17" s="165">
        <f t="shared" ref="T17:T45" si="8">(D17+J17)-Q17</f>
        <v>0</v>
      </c>
      <c r="U17" s="165">
        <f t="shared" ref="U17:U45" si="9">D17-R17</f>
        <v>0</v>
      </c>
      <c r="V17" s="165">
        <f t="shared" ref="V17:V45" si="10">T17-U17</f>
        <v>0</v>
      </c>
      <c r="W17" s="74"/>
      <c r="X17" s="150"/>
      <c r="Y17" s="75"/>
      <c r="Z17" s="75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</row>
    <row r="18" spans="1:64" x14ac:dyDescent="0.2">
      <c r="A18" s="219"/>
      <c r="B18" s="220"/>
      <c r="C18" s="162"/>
      <c r="D18" s="162"/>
      <c r="E18" s="162"/>
      <c r="F18" s="163">
        <f>D18+E18</f>
        <v>0</v>
      </c>
      <c r="G18" s="164">
        <f t="shared" si="0"/>
        <v>0</v>
      </c>
      <c r="H18" s="163">
        <f t="shared" si="1"/>
        <v>0</v>
      </c>
      <c r="I18" s="162"/>
      <c r="J18" s="163">
        <f t="shared" ref="J18:J42" si="11">H18*G18</f>
        <v>0</v>
      </c>
      <c r="K18" s="162"/>
      <c r="L18" s="163">
        <f t="shared" si="2"/>
        <v>0</v>
      </c>
      <c r="M18" s="163">
        <f t="shared" si="3"/>
        <v>0</v>
      </c>
      <c r="N18" s="165">
        <f t="shared" si="4"/>
        <v>0</v>
      </c>
      <c r="O18" s="165">
        <f t="shared" si="5"/>
        <v>0</v>
      </c>
      <c r="P18" s="163">
        <f t="shared" si="6"/>
        <v>0</v>
      </c>
      <c r="Q18" s="166"/>
      <c r="R18" s="166"/>
      <c r="S18" s="167">
        <f t="shared" si="7"/>
        <v>0</v>
      </c>
      <c r="T18" s="165">
        <f t="shared" si="8"/>
        <v>0</v>
      </c>
      <c r="U18" s="165">
        <f t="shared" si="9"/>
        <v>0</v>
      </c>
      <c r="V18" s="165">
        <f t="shared" si="10"/>
        <v>0</v>
      </c>
      <c r="W18" s="74"/>
      <c r="X18" s="150"/>
      <c r="Y18" s="75"/>
      <c r="Z18" s="75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</row>
    <row r="19" spans="1:64" x14ac:dyDescent="0.2">
      <c r="A19" s="219"/>
      <c r="B19" s="220"/>
      <c r="C19" s="162"/>
      <c r="D19" s="162"/>
      <c r="E19" s="162"/>
      <c r="F19" s="163">
        <f>D19+E19</f>
        <v>0</v>
      </c>
      <c r="G19" s="164">
        <f t="shared" si="0"/>
        <v>0</v>
      </c>
      <c r="H19" s="163">
        <f t="shared" si="1"/>
        <v>0</v>
      </c>
      <c r="I19" s="162"/>
      <c r="J19" s="163">
        <f t="shared" si="11"/>
        <v>0</v>
      </c>
      <c r="K19" s="162"/>
      <c r="L19" s="163">
        <f t="shared" si="2"/>
        <v>0</v>
      </c>
      <c r="M19" s="163">
        <f t="shared" si="3"/>
        <v>0</v>
      </c>
      <c r="N19" s="165">
        <f t="shared" si="4"/>
        <v>0</v>
      </c>
      <c r="O19" s="165">
        <f t="shared" si="5"/>
        <v>0</v>
      </c>
      <c r="P19" s="163">
        <f t="shared" si="6"/>
        <v>0</v>
      </c>
      <c r="Q19" s="166"/>
      <c r="R19" s="166"/>
      <c r="S19" s="167">
        <f t="shared" si="7"/>
        <v>0</v>
      </c>
      <c r="T19" s="165">
        <f t="shared" si="8"/>
        <v>0</v>
      </c>
      <c r="U19" s="165">
        <f t="shared" si="9"/>
        <v>0</v>
      </c>
      <c r="V19" s="165">
        <f t="shared" si="10"/>
        <v>0</v>
      </c>
      <c r="W19" s="77"/>
      <c r="X19" s="151"/>
      <c r="Y19" s="78"/>
      <c r="Z19" s="78"/>
    </row>
    <row r="20" spans="1:64" x14ac:dyDescent="0.2">
      <c r="A20" s="219"/>
      <c r="B20" s="220"/>
      <c r="C20" s="162"/>
      <c r="D20" s="162"/>
      <c r="E20" s="162"/>
      <c r="F20" s="163">
        <f t="shared" ref="F20:F44" si="12">D20+E20</f>
        <v>0</v>
      </c>
      <c r="G20" s="164">
        <f t="shared" si="0"/>
        <v>0</v>
      </c>
      <c r="H20" s="163">
        <f t="shared" si="1"/>
        <v>0</v>
      </c>
      <c r="I20" s="162"/>
      <c r="J20" s="163">
        <f t="shared" si="11"/>
        <v>0</v>
      </c>
      <c r="K20" s="162"/>
      <c r="L20" s="163">
        <f t="shared" si="2"/>
        <v>0</v>
      </c>
      <c r="M20" s="163">
        <f t="shared" si="3"/>
        <v>0</v>
      </c>
      <c r="N20" s="165">
        <f t="shared" si="4"/>
        <v>0</v>
      </c>
      <c r="O20" s="165">
        <f t="shared" si="5"/>
        <v>0</v>
      </c>
      <c r="P20" s="163">
        <f t="shared" si="6"/>
        <v>0</v>
      </c>
      <c r="Q20" s="166"/>
      <c r="R20" s="166"/>
      <c r="S20" s="167">
        <f t="shared" si="7"/>
        <v>0</v>
      </c>
      <c r="T20" s="165">
        <f t="shared" si="8"/>
        <v>0</v>
      </c>
      <c r="U20" s="165">
        <f t="shared" si="9"/>
        <v>0</v>
      </c>
      <c r="V20" s="165">
        <f t="shared" si="10"/>
        <v>0</v>
      </c>
      <c r="W20" s="77"/>
      <c r="X20" s="151"/>
      <c r="Y20" s="78"/>
      <c r="Z20" s="78"/>
    </row>
    <row r="21" spans="1:64" x14ac:dyDescent="0.2">
      <c r="A21" s="219"/>
      <c r="B21" s="220"/>
      <c r="C21" s="162"/>
      <c r="D21" s="162"/>
      <c r="E21" s="162"/>
      <c r="F21" s="163">
        <f t="shared" si="12"/>
        <v>0</v>
      </c>
      <c r="G21" s="164">
        <f t="shared" si="0"/>
        <v>0</v>
      </c>
      <c r="H21" s="163">
        <f t="shared" si="1"/>
        <v>0</v>
      </c>
      <c r="I21" s="162"/>
      <c r="J21" s="163">
        <f t="shared" si="11"/>
        <v>0</v>
      </c>
      <c r="K21" s="162"/>
      <c r="L21" s="163">
        <f>IF(((D21+J21)-K21)&gt;=0,(D21+J21)-K21,0)</f>
        <v>0</v>
      </c>
      <c r="M21" s="163">
        <f>IF((K21-(D21+J21))&gt;=0,K21-(D21+J21),0)</f>
        <v>0</v>
      </c>
      <c r="N21" s="165">
        <f>C21-(D21+J21)</f>
        <v>0</v>
      </c>
      <c r="O21" s="165">
        <f>E21</f>
        <v>0</v>
      </c>
      <c r="P21" s="163">
        <f>N21-O21</f>
        <v>0</v>
      </c>
      <c r="Q21" s="166"/>
      <c r="R21" s="166"/>
      <c r="S21" s="167">
        <f t="shared" ref="S21:S28" si="13">Q21-R21</f>
        <v>0</v>
      </c>
      <c r="T21" s="165">
        <f t="shared" ref="T21:T28" si="14">(D21+J21)-Q21</f>
        <v>0</v>
      </c>
      <c r="U21" s="165">
        <f t="shared" ref="U21:U28" si="15">D21-R21</f>
        <v>0</v>
      </c>
      <c r="V21" s="165">
        <f t="shared" ref="V21:V28" si="16">T21-U21</f>
        <v>0</v>
      </c>
      <c r="W21" s="77"/>
      <c r="X21" s="151"/>
      <c r="Y21" s="78"/>
      <c r="Z21" s="78"/>
    </row>
    <row r="22" spans="1:64" x14ac:dyDescent="0.2">
      <c r="A22" s="219"/>
      <c r="B22" s="220"/>
      <c r="C22" s="162"/>
      <c r="D22" s="162"/>
      <c r="E22" s="162"/>
      <c r="F22" s="163">
        <f t="shared" si="12"/>
        <v>0</v>
      </c>
      <c r="G22" s="164">
        <f t="shared" si="0"/>
        <v>0</v>
      </c>
      <c r="H22" s="163">
        <f t="shared" si="1"/>
        <v>0</v>
      </c>
      <c r="I22" s="162"/>
      <c r="J22" s="163">
        <f t="shared" si="11"/>
        <v>0</v>
      </c>
      <c r="K22" s="162"/>
      <c r="L22" s="163">
        <f>IF(((D22+J22)-K22)&gt;=0,(D22+J22)-K22,0)</f>
        <v>0</v>
      </c>
      <c r="M22" s="163">
        <f>IF((K22-(D22+J22))&gt;=0,K22-(D22+J22),0)</f>
        <v>0</v>
      </c>
      <c r="N22" s="165">
        <f>C22-(D22+J22)</f>
        <v>0</v>
      </c>
      <c r="O22" s="165">
        <f>E22</f>
        <v>0</v>
      </c>
      <c r="P22" s="163">
        <f>N22-O22</f>
        <v>0</v>
      </c>
      <c r="Q22" s="166"/>
      <c r="R22" s="166"/>
      <c r="S22" s="167">
        <f t="shared" si="13"/>
        <v>0</v>
      </c>
      <c r="T22" s="165">
        <f t="shared" si="14"/>
        <v>0</v>
      </c>
      <c r="U22" s="165">
        <f t="shared" si="15"/>
        <v>0</v>
      </c>
      <c r="V22" s="165">
        <f t="shared" si="16"/>
        <v>0</v>
      </c>
      <c r="W22" s="77"/>
      <c r="X22" s="151"/>
      <c r="Y22" s="78"/>
      <c r="Z22" s="78"/>
    </row>
    <row r="23" spans="1:64" x14ac:dyDescent="0.2">
      <c r="A23" s="219"/>
      <c r="B23" s="220"/>
      <c r="C23" s="162"/>
      <c r="D23" s="162"/>
      <c r="E23" s="162"/>
      <c r="F23" s="163">
        <f t="shared" si="12"/>
        <v>0</v>
      </c>
      <c r="G23" s="164">
        <f t="shared" si="0"/>
        <v>0</v>
      </c>
      <c r="H23" s="163">
        <f t="shared" si="1"/>
        <v>0</v>
      </c>
      <c r="I23" s="162"/>
      <c r="J23" s="163">
        <f t="shared" si="11"/>
        <v>0</v>
      </c>
      <c r="K23" s="162"/>
      <c r="L23" s="163">
        <f>IF(((D23+J23)-K23)&gt;=0,(D23+J23)-K23,0)</f>
        <v>0</v>
      </c>
      <c r="M23" s="163">
        <f>IF((K23-(D23+J23))&gt;=0,K23-(D23+J23),0)</f>
        <v>0</v>
      </c>
      <c r="N23" s="165">
        <f>C23-(D23+J23)</f>
        <v>0</v>
      </c>
      <c r="O23" s="165">
        <f>E23</f>
        <v>0</v>
      </c>
      <c r="P23" s="163">
        <f>N23-O23</f>
        <v>0</v>
      </c>
      <c r="Q23" s="166"/>
      <c r="R23" s="166"/>
      <c r="S23" s="167">
        <f t="shared" si="13"/>
        <v>0</v>
      </c>
      <c r="T23" s="165">
        <f t="shared" si="14"/>
        <v>0</v>
      </c>
      <c r="U23" s="165">
        <f t="shared" si="15"/>
        <v>0</v>
      </c>
      <c r="V23" s="165">
        <f t="shared" si="16"/>
        <v>0</v>
      </c>
      <c r="W23" s="77"/>
      <c r="X23" s="151"/>
      <c r="Y23" s="78"/>
      <c r="Z23" s="78"/>
    </row>
    <row r="24" spans="1:64" x14ac:dyDescent="0.2">
      <c r="A24" s="219"/>
      <c r="B24" s="220"/>
      <c r="C24" s="162"/>
      <c r="D24" s="162"/>
      <c r="E24" s="162"/>
      <c r="F24" s="163">
        <f t="shared" si="12"/>
        <v>0</v>
      </c>
      <c r="G24" s="164">
        <f t="shared" si="0"/>
        <v>0</v>
      </c>
      <c r="H24" s="163">
        <f t="shared" si="1"/>
        <v>0</v>
      </c>
      <c r="I24" s="162"/>
      <c r="J24" s="163">
        <f t="shared" si="11"/>
        <v>0</v>
      </c>
      <c r="K24" s="162"/>
      <c r="L24" s="163">
        <f>IF(((D24+J24)-K24)&gt;=0,(D24+J24)-K24,0)</f>
        <v>0</v>
      </c>
      <c r="M24" s="163">
        <f>IF((K24-(D24+J24))&gt;=0,K24-(D24+J24),0)</f>
        <v>0</v>
      </c>
      <c r="N24" s="165">
        <f>C24-(D24+J24)</f>
        <v>0</v>
      </c>
      <c r="O24" s="165">
        <f>E24</f>
        <v>0</v>
      </c>
      <c r="P24" s="163">
        <f>N24-O24</f>
        <v>0</v>
      </c>
      <c r="Q24" s="166"/>
      <c r="R24" s="166"/>
      <c r="S24" s="167">
        <f t="shared" si="13"/>
        <v>0</v>
      </c>
      <c r="T24" s="165">
        <f t="shared" si="14"/>
        <v>0</v>
      </c>
      <c r="U24" s="165">
        <f t="shared" si="15"/>
        <v>0</v>
      </c>
      <c r="V24" s="165">
        <f t="shared" si="16"/>
        <v>0</v>
      </c>
      <c r="W24" s="77"/>
      <c r="X24" s="151"/>
      <c r="Y24" s="78"/>
      <c r="Z24" s="78"/>
    </row>
    <row r="25" spans="1:64" x14ac:dyDescent="0.2">
      <c r="A25" s="219"/>
      <c r="B25" s="220"/>
      <c r="C25" s="162"/>
      <c r="D25" s="162"/>
      <c r="E25" s="162"/>
      <c r="F25" s="163">
        <f t="shared" si="12"/>
        <v>0</v>
      </c>
      <c r="G25" s="164">
        <f t="shared" si="0"/>
        <v>0</v>
      </c>
      <c r="H25" s="163">
        <f t="shared" si="1"/>
        <v>0</v>
      </c>
      <c r="I25" s="162"/>
      <c r="J25" s="163">
        <f t="shared" si="11"/>
        <v>0</v>
      </c>
      <c r="K25" s="162"/>
      <c r="L25" s="163">
        <f>IF(((D25+J25)-K25)&gt;=0,(D25+J25)-K25,0)</f>
        <v>0</v>
      </c>
      <c r="M25" s="163">
        <f>IF((K25-(D25+J25))&gt;=0,K25-(D25+J25),0)</f>
        <v>0</v>
      </c>
      <c r="N25" s="165">
        <f>C25-(D25+J25)</f>
        <v>0</v>
      </c>
      <c r="O25" s="165">
        <f>E25</f>
        <v>0</v>
      </c>
      <c r="P25" s="163">
        <f>N25-O25</f>
        <v>0</v>
      </c>
      <c r="Q25" s="166"/>
      <c r="R25" s="166"/>
      <c r="S25" s="167">
        <f t="shared" si="13"/>
        <v>0</v>
      </c>
      <c r="T25" s="165">
        <f t="shared" si="14"/>
        <v>0</v>
      </c>
      <c r="U25" s="165">
        <f t="shared" si="15"/>
        <v>0</v>
      </c>
      <c r="V25" s="165">
        <f t="shared" si="16"/>
        <v>0</v>
      </c>
      <c r="W25" s="77"/>
      <c r="X25" s="151"/>
      <c r="Y25" s="78"/>
      <c r="Z25" s="78"/>
    </row>
    <row r="26" spans="1:64" x14ac:dyDescent="0.2">
      <c r="A26" s="219"/>
      <c r="B26" s="220"/>
      <c r="C26" s="162"/>
      <c r="D26" s="162"/>
      <c r="E26" s="162"/>
      <c r="F26" s="163">
        <f t="shared" si="12"/>
        <v>0</v>
      </c>
      <c r="G26" s="164">
        <f t="shared" si="0"/>
        <v>0</v>
      </c>
      <c r="H26" s="163">
        <f t="shared" si="1"/>
        <v>0</v>
      </c>
      <c r="I26" s="162"/>
      <c r="J26" s="163">
        <f t="shared" si="11"/>
        <v>0</v>
      </c>
      <c r="K26" s="162"/>
      <c r="L26" s="163">
        <f t="shared" si="2"/>
        <v>0</v>
      </c>
      <c r="M26" s="163">
        <f t="shared" si="3"/>
        <v>0</v>
      </c>
      <c r="N26" s="165">
        <f t="shared" si="4"/>
        <v>0</v>
      </c>
      <c r="O26" s="165">
        <f t="shared" si="5"/>
        <v>0</v>
      </c>
      <c r="P26" s="163">
        <f t="shared" si="6"/>
        <v>0</v>
      </c>
      <c r="Q26" s="166"/>
      <c r="R26" s="166"/>
      <c r="S26" s="167">
        <f t="shared" si="13"/>
        <v>0</v>
      </c>
      <c r="T26" s="165">
        <f t="shared" si="14"/>
        <v>0</v>
      </c>
      <c r="U26" s="165">
        <f t="shared" si="15"/>
        <v>0</v>
      </c>
      <c r="V26" s="165">
        <f t="shared" si="16"/>
        <v>0</v>
      </c>
      <c r="W26" s="77"/>
      <c r="X26" s="151"/>
      <c r="Y26" s="78"/>
      <c r="Z26" s="78"/>
    </row>
    <row r="27" spans="1:64" x14ac:dyDescent="0.2">
      <c r="A27" s="219"/>
      <c r="B27" s="220"/>
      <c r="C27" s="162"/>
      <c r="D27" s="162"/>
      <c r="E27" s="162"/>
      <c r="F27" s="163">
        <f t="shared" si="12"/>
        <v>0</v>
      </c>
      <c r="G27" s="164">
        <f t="shared" ref="G27:G45" si="17">IF(D27=0,0,D27/F27)</f>
        <v>0</v>
      </c>
      <c r="H27" s="163">
        <f t="shared" si="1"/>
        <v>0</v>
      </c>
      <c r="I27" s="162"/>
      <c r="J27" s="163">
        <f t="shared" si="11"/>
        <v>0</v>
      </c>
      <c r="K27" s="162"/>
      <c r="L27" s="163">
        <f t="shared" si="2"/>
        <v>0</v>
      </c>
      <c r="M27" s="163">
        <f t="shared" si="3"/>
        <v>0</v>
      </c>
      <c r="N27" s="165">
        <f t="shared" si="4"/>
        <v>0</v>
      </c>
      <c r="O27" s="165">
        <f t="shared" si="5"/>
        <v>0</v>
      </c>
      <c r="P27" s="163">
        <f t="shared" si="6"/>
        <v>0</v>
      </c>
      <c r="Q27" s="166"/>
      <c r="R27" s="166"/>
      <c r="S27" s="167">
        <f t="shared" si="13"/>
        <v>0</v>
      </c>
      <c r="T27" s="165">
        <f t="shared" si="14"/>
        <v>0</v>
      </c>
      <c r="U27" s="165">
        <f t="shared" si="15"/>
        <v>0</v>
      </c>
      <c r="V27" s="165">
        <f t="shared" si="16"/>
        <v>0</v>
      </c>
      <c r="W27" s="77"/>
      <c r="X27" s="151"/>
      <c r="Y27" s="78"/>
      <c r="Z27" s="78"/>
    </row>
    <row r="28" spans="1:64" x14ac:dyDescent="0.2">
      <c r="A28" s="219"/>
      <c r="B28" s="220"/>
      <c r="C28" s="162"/>
      <c r="D28" s="162"/>
      <c r="E28" s="162"/>
      <c r="F28" s="163">
        <f t="shared" si="12"/>
        <v>0</v>
      </c>
      <c r="G28" s="164">
        <f t="shared" si="17"/>
        <v>0</v>
      </c>
      <c r="H28" s="163">
        <f t="shared" si="1"/>
        <v>0</v>
      </c>
      <c r="I28" s="162"/>
      <c r="J28" s="163">
        <f t="shared" si="11"/>
        <v>0</v>
      </c>
      <c r="K28" s="162"/>
      <c r="L28" s="163">
        <f t="shared" si="2"/>
        <v>0</v>
      </c>
      <c r="M28" s="163">
        <f t="shared" si="3"/>
        <v>0</v>
      </c>
      <c r="N28" s="165">
        <f t="shared" si="4"/>
        <v>0</v>
      </c>
      <c r="O28" s="165">
        <f t="shared" si="5"/>
        <v>0</v>
      </c>
      <c r="P28" s="163">
        <f t="shared" si="6"/>
        <v>0</v>
      </c>
      <c r="Q28" s="166"/>
      <c r="R28" s="166"/>
      <c r="S28" s="167">
        <f t="shared" si="13"/>
        <v>0</v>
      </c>
      <c r="T28" s="165">
        <f t="shared" si="14"/>
        <v>0</v>
      </c>
      <c r="U28" s="165">
        <f t="shared" si="15"/>
        <v>0</v>
      </c>
      <c r="V28" s="165">
        <f t="shared" si="16"/>
        <v>0</v>
      </c>
      <c r="W28" s="77"/>
      <c r="X28" s="151"/>
      <c r="Y28" s="78"/>
      <c r="Z28" s="78"/>
    </row>
    <row r="29" spans="1:64" x14ac:dyDescent="0.2">
      <c r="A29" s="219"/>
      <c r="B29" s="220"/>
      <c r="C29" s="162"/>
      <c r="D29" s="162"/>
      <c r="E29" s="162"/>
      <c r="F29" s="163">
        <f t="shared" si="12"/>
        <v>0</v>
      </c>
      <c r="G29" s="164">
        <f t="shared" si="17"/>
        <v>0</v>
      </c>
      <c r="H29" s="163">
        <f t="shared" si="1"/>
        <v>0</v>
      </c>
      <c r="I29" s="162"/>
      <c r="J29" s="163">
        <f t="shared" si="11"/>
        <v>0</v>
      </c>
      <c r="K29" s="162"/>
      <c r="L29" s="163">
        <f t="shared" si="2"/>
        <v>0</v>
      </c>
      <c r="M29" s="163">
        <f t="shared" si="3"/>
        <v>0</v>
      </c>
      <c r="N29" s="165">
        <f t="shared" si="4"/>
        <v>0</v>
      </c>
      <c r="O29" s="165">
        <f t="shared" si="5"/>
        <v>0</v>
      </c>
      <c r="P29" s="163">
        <f t="shared" si="6"/>
        <v>0</v>
      </c>
      <c r="Q29" s="166"/>
      <c r="R29" s="166"/>
      <c r="S29" s="167">
        <f t="shared" si="7"/>
        <v>0</v>
      </c>
      <c r="T29" s="165">
        <f t="shared" si="8"/>
        <v>0</v>
      </c>
      <c r="U29" s="165">
        <f t="shared" si="9"/>
        <v>0</v>
      </c>
      <c r="V29" s="165">
        <f t="shared" si="10"/>
        <v>0</v>
      </c>
      <c r="W29" s="77"/>
      <c r="X29" s="151"/>
      <c r="Y29" s="78"/>
      <c r="Z29" s="78"/>
    </row>
    <row r="30" spans="1:64" x14ac:dyDescent="0.2">
      <c r="A30" s="219"/>
      <c r="B30" s="220"/>
      <c r="C30" s="162"/>
      <c r="D30" s="162"/>
      <c r="E30" s="162"/>
      <c r="F30" s="163">
        <f t="shared" si="12"/>
        <v>0</v>
      </c>
      <c r="G30" s="164">
        <f t="shared" si="17"/>
        <v>0</v>
      </c>
      <c r="H30" s="163">
        <f t="shared" si="1"/>
        <v>0</v>
      </c>
      <c r="I30" s="162"/>
      <c r="J30" s="163">
        <f t="shared" si="11"/>
        <v>0</v>
      </c>
      <c r="K30" s="162"/>
      <c r="L30" s="163">
        <f t="shared" si="2"/>
        <v>0</v>
      </c>
      <c r="M30" s="163">
        <f t="shared" si="3"/>
        <v>0</v>
      </c>
      <c r="N30" s="165">
        <f t="shared" si="4"/>
        <v>0</v>
      </c>
      <c r="O30" s="165">
        <f t="shared" si="5"/>
        <v>0</v>
      </c>
      <c r="P30" s="163">
        <f t="shared" si="6"/>
        <v>0</v>
      </c>
      <c r="Q30" s="166"/>
      <c r="R30" s="166"/>
      <c r="S30" s="167">
        <f t="shared" si="7"/>
        <v>0</v>
      </c>
      <c r="T30" s="165">
        <f t="shared" si="8"/>
        <v>0</v>
      </c>
      <c r="U30" s="165">
        <f t="shared" si="9"/>
        <v>0</v>
      </c>
      <c r="V30" s="165">
        <f t="shared" si="10"/>
        <v>0</v>
      </c>
      <c r="W30" s="77"/>
      <c r="X30" s="151"/>
      <c r="Y30" s="78"/>
      <c r="Z30" s="78"/>
    </row>
    <row r="31" spans="1:64" x14ac:dyDescent="0.2">
      <c r="A31" s="219"/>
      <c r="B31" s="220"/>
      <c r="C31" s="162"/>
      <c r="D31" s="162"/>
      <c r="E31" s="162"/>
      <c r="F31" s="163">
        <f t="shared" si="12"/>
        <v>0</v>
      </c>
      <c r="G31" s="164">
        <f t="shared" si="17"/>
        <v>0</v>
      </c>
      <c r="H31" s="163">
        <f t="shared" si="1"/>
        <v>0</v>
      </c>
      <c r="I31" s="162"/>
      <c r="J31" s="163">
        <f t="shared" si="11"/>
        <v>0</v>
      </c>
      <c r="K31" s="162"/>
      <c r="L31" s="163">
        <f t="shared" si="2"/>
        <v>0</v>
      </c>
      <c r="M31" s="163">
        <f t="shared" si="3"/>
        <v>0</v>
      </c>
      <c r="N31" s="165">
        <f t="shared" si="4"/>
        <v>0</v>
      </c>
      <c r="O31" s="165">
        <f t="shared" si="5"/>
        <v>0</v>
      </c>
      <c r="P31" s="163">
        <f t="shared" si="6"/>
        <v>0</v>
      </c>
      <c r="Q31" s="166"/>
      <c r="R31" s="166"/>
      <c r="S31" s="167">
        <f t="shared" si="7"/>
        <v>0</v>
      </c>
      <c r="T31" s="165">
        <f t="shared" si="8"/>
        <v>0</v>
      </c>
      <c r="U31" s="165">
        <f t="shared" si="9"/>
        <v>0</v>
      </c>
      <c r="V31" s="165">
        <f t="shared" si="10"/>
        <v>0</v>
      </c>
      <c r="W31" s="77"/>
      <c r="X31" s="151"/>
      <c r="Y31" s="78"/>
      <c r="Z31" s="78"/>
    </row>
    <row r="32" spans="1:64" x14ac:dyDescent="0.2">
      <c r="A32" s="219"/>
      <c r="B32" s="220"/>
      <c r="C32" s="162"/>
      <c r="D32" s="162"/>
      <c r="E32" s="162"/>
      <c r="F32" s="163">
        <f t="shared" si="12"/>
        <v>0</v>
      </c>
      <c r="G32" s="164">
        <f t="shared" si="17"/>
        <v>0</v>
      </c>
      <c r="H32" s="163">
        <f t="shared" si="1"/>
        <v>0</v>
      </c>
      <c r="I32" s="162"/>
      <c r="J32" s="163">
        <f t="shared" si="11"/>
        <v>0</v>
      </c>
      <c r="K32" s="162"/>
      <c r="L32" s="163">
        <f t="shared" si="2"/>
        <v>0</v>
      </c>
      <c r="M32" s="163">
        <f t="shared" si="3"/>
        <v>0</v>
      </c>
      <c r="N32" s="165">
        <f t="shared" si="4"/>
        <v>0</v>
      </c>
      <c r="O32" s="165">
        <f t="shared" si="5"/>
        <v>0</v>
      </c>
      <c r="P32" s="163">
        <f t="shared" si="6"/>
        <v>0</v>
      </c>
      <c r="Q32" s="166"/>
      <c r="R32" s="166"/>
      <c r="S32" s="167">
        <f t="shared" si="7"/>
        <v>0</v>
      </c>
      <c r="T32" s="165">
        <f t="shared" si="8"/>
        <v>0</v>
      </c>
      <c r="U32" s="165">
        <f t="shared" si="9"/>
        <v>0</v>
      </c>
      <c r="V32" s="165">
        <f t="shared" si="10"/>
        <v>0</v>
      </c>
      <c r="W32" s="77"/>
      <c r="X32" s="151"/>
      <c r="Y32" s="78"/>
      <c r="Z32" s="78"/>
    </row>
    <row r="33" spans="1:44" x14ac:dyDescent="0.2">
      <c r="A33" s="219"/>
      <c r="B33" s="220"/>
      <c r="C33" s="162"/>
      <c r="D33" s="162"/>
      <c r="E33" s="162"/>
      <c r="F33" s="163">
        <f t="shared" si="12"/>
        <v>0</v>
      </c>
      <c r="G33" s="164">
        <f t="shared" si="17"/>
        <v>0</v>
      </c>
      <c r="H33" s="163">
        <f t="shared" si="1"/>
        <v>0</v>
      </c>
      <c r="I33" s="162"/>
      <c r="J33" s="163">
        <f t="shared" si="11"/>
        <v>0</v>
      </c>
      <c r="K33" s="162"/>
      <c r="L33" s="163">
        <f t="shared" si="2"/>
        <v>0</v>
      </c>
      <c r="M33" s="163">
        <f t="shared" si="3"/>
        <v>0</v>
      </c>
      <c r="N33" s="165">
        <f t="shared" si="4"/>
        <v>0</v>
      </c>
      <c r="O33" s="165">
        <f t="shared" si="5"/>
        <v>0</v>
      </c>
      <c r="P33" s="163">
        <f t="shared" si="6"/>
        <v>0</v>
      </c>
      <c r="Q33" s="166"/>
      <c r="R33" s="166"/>
      <c r="S33" s="167">
        <f t="shared" si="7"/>
        <v>0</v>
      </c>
      <c r="T33" s="165">
        <f t="shared" si="8"/>
        <v>0</v>
      </c>
      <c r="U33" s="165">
        <f t="shared" si="9"/>
        <v>0</v>
      </c>
      <c r="V33" s="165">
        <f t="shared" si="10"/>
        <v>0</v>
      </c>
      <c r="W33" s="77"/>
      <c r="X33" s="151"/>
      <c r="Y33" s="78"/>
      <c r="Z33" s="78"/>
    </row>
    <row r="34" spans="1:44" x14ac:dyDescent="0.2">
      <c r="A34" s="219"/>
      <c r="B34" s="220"/>
      <c r="C34" s="162"/>
      <c r="D34" s="162"/>
      <c r="E34" s="162"/>
      <c r="F34" s="163">
        <f t="shared" si="12"/>
        <v>0</v>
      </c>
      <c r="G34" s="164">
        <f t="shared" si="17"/>
        <v>0</v>
      </c>
      <c r="H34" s="163">
        <f t="shared" si="1"/>
        <v>0</v>
      </c>
      <c r="I34" s="162"/>
      <c r="J34" s="163">
        <f t="shared" si="11"/>
        <v>0</v>
      </c>
      <c r="K34" s="162"/>
      <c r="L34" s="163">
        <f t="shared" si="2"/>
        <v>0</v>
      </c>
      <c r="M34" s="163">
        <f t="shared" si="3"/>
        <v>0</v>
      </c>
      <c r="N34" s="165">
        <f t="shared" si="4"/>
        <v>0</v>
      </c>
      <c r="O34" s="165">
        <f t="shared" si="5"/>
        <v>0</v>
      </c>
      <c r="P34" s="163">
        <f t="shared" si="6"/>
        <v>0</v>
      </c>
      <c r="Q34" s="166"/>
      <c r="R34" s="166"/>
      <c r="S34" s="167">
        <f t="shared" si="7"/>
        <v>0</v>
      </c>
      <c r="T34" s="165">
        <f t="shared" si="8"/>
        <v>0</v>
      </c>
      <c r="U34" s="165">
        <f t="shared" si="9"/>
        <v>0</v>
      </c>
      <c r="V34" s="165">
        <f t="shared" si="10"/>
        <v>0</v>
      </c>
      <c r="W34" s="77"/>
      <c r="X34" s="151"/>
      <c r="Y34" s="78"/>
      <c r="Z34" s="78"/>
    </row>
    <row r="35" spans="1:44" x14ac:dyDescent="0.2">
      <c r="A35" s="219"/>
      <c r="B35" s="220"/>
      <c r="C35" s="162"/>
      <c r="D35" s="162"/>
      <c r="E35" s="162"/>
      <c r="F35" s="163">
        <f t="shared" si="12"/>
        <v>0</v>
      </c>
      <c r="G35" s="164">
        <f t="shared" si="17"/>
        <v>0</v>
      </c>
      <c r="H35" s="163">
        <f t="shared" si="1"/>
        <v>0</v>
      </c>
      <c r="I35" s="162"/>
      <c r="J35" s="163">
        <f t="shared" si="11"/>
        <v>0</v>
      </c>
      <c r="K35" s="162"/>
      <c r="L35" s="163">
        <f t="shared" si="2"/>
        <v>0</v>
      </c>
      <c r="M35" s="163">
        <f t="shared" si="3"/>
        <v>0</v>
      </c>
      <c r="N35" s="165">
        <f t="shared" si="4"/>
        <v>0</v>
      </c>
      <c r="O35" s="165">
        <f t="shared" si="5"/>
        <v>0</v>
      </c>
      <c r="P35" s="163">
        <f t="shared" si="6"/>
        <v>0</v>
      </c>
      <c r="Q35" s="166"/>
      <c r="R35" s="166"/>
      <c r="S35" s="167">
        <f t="shared" si="7"/>
        <v>0</v>
      </c>
      <c r="T35" s="165">
        <f t="shared" si="8"/>
        <v>0</v>
      </c>
      <c r="U35" s="165">
        <f t="shared" si="9"/>
        <v>0</v>
      </c>
      <c r="V35" s="165">
        <f t="shared" si="10"/>
        <v>0</v>
      </c>
      <c r="W35" s="77"/>
      <c r="X35" s="151"/>
      <c r="Y35" s="78"/>
      <c r="Z35" s="78"/>
    </row>
    <row r="36" spans="1:44" x14ac:dyDescent="0.2">
      <c r="A36" s="219"/>
      <c r="B36" s="220"/>
      <c r="C36" s="162"/>
      <c r="D36" s="162"/>
      <c r="E36" s="162"/>
      <c r="F36" s="163">
        <f t="shared" si="12"/>
        <v>0</v>
      </c>
      <c r="G36" s="164">
        <f t="shared" si="17"/>
        <v>0</v>
      </c>
      <c r="H36" s="163">
        <f t="shared" si="1"/>
        <v>0</v>
      </c>
      <c r="I36" s="162"/>
      <c r="J36" s="163">
        <f t="shared" si="11"/>
        <v>0</v>
      </c>
      <c r="K36" s="162"/>
      <c r="L36" s="163">
        <f t="shared" si="2"/>
        <v>0</v>
      </c>
      <c r="M36" s="163">
        <f t="shared" si="3"/>
        <v>0</v>
      </c>
      <c r="N36" s="165">
        <f t="shared" si="4"/>
        <v>0</v>
      </c>
      <c r="O36" s="165">
        <f t="shared" si="5"/>
        <v>0</v>
      </c>
      <c r="P36" s="163">
        <f t="shared" si="6"/>
        <v>0</v>
      </c>
      <c r="Q36" s="166"/>
      <c r="R36" s="166"/>
      <c r="S36" s="167">
        <f t="shared" si="7"/>
        <v>0</v>
      </c>
      <c r="T36" s="165">
        <f t="shared" si="8"/>
        <v>0</v>
      </c>
      <c r="U36" s="165">
        <f t="shared" si="9"/>
        <v>0</v>
      </c>
      <c r="V36" s="165">
        <f t="shared" si="10"/>
        <v>0</v>
      </c>
      <c r="W36" s="77"/>
      <c r="X36" s="151"/>
      <c r="Y36" s="78"/>
      <c r="Z36" s="78"/>
    </row>
    <row r="37" spans="1:44" x14ac:dyDescent="0.2">
      <c r="A37" s="219"/>
      <c r="B37" s="220"/>
      <c r="C37" s="162"/>
      <c r="D37" s="162"/>
      <c r="E37" s="162"/>
      <c r="F37" s="163">
        <f t="shared" si="12"/>
        <v>0</v>
      </c>
      <c r="G37" s="164">
        <f t="shared" si="17"/>
        <v>0</v>
      </c>
      <c r="H37" s="163">
        <f t="shared" si="1"/>
        <v>0</v>
      </c>
      <c r="I37" s="162"/>
      <c r="J37" s="163">
        <f t="shared" si="11"/>
        <v>0</v>
      </c>
      <c r="K37" s="162"/>
      <c r="L37" s="163">
        <f t="shared" si="2"/>
        <v>0</v>
      </c>
      <c r="M37" s="163">
        <f t="shared" si="3"/>
        <v>0</v>
      </c>
      <c r="N37" s="165">
        <f t="shared" si="4"/>
        <v>0</v>
      </c>
      <c r="O37" s="165">
        <f t="shared" si="5"/>
        <v>0</v>
      </c>
      <c r="P37" s="163">
        <f t="shared" si="6"/>
        <v>0</v>
      </c>
      <c r="Q37" s="166"/>
      <c r="R37" s="166"/>
      <c r="S37" s="167">
        <f t="shared" si="7"/>
        <v>0</v>
      </c>
      <c r="T37" s="165">
        <f t="shared" si="8"/>
        <v>0</v>
      </c>
      <c r="U37" s="165">
        <f t="shared" si="9"/>
        <v>0</v>
      </c>
      <c r="V37" s="165">
        <f t="shared" si="10"/>
        <v>0</v>
      </c>
      <c r="W37" s="77"/>
      <c r="X37" s="151"/>
      <c r="Y37" s="78"/>
      <c r="Z37" s="78"/>
    </row>
    <row r="38" spans="1:44" x14ac:dyDescent="0.2">
      <c r="A38" s="219"/>
      <c r="B38" s="220"/>
      <c r="C38" s="162"/>
      <c r="D38" s="162"/>
      <c r="E38" s="162"/>
      <c r="F38" s="163">
        <f t="shared" si="12"/>
        <v>0</v>
      </c>
      <c r="G38" s="164">
        <f t="shared" si="17"/>
        <v>0</v>
      </c>
      <c r="H38" s="163">
        <f t="shared" si="1"/>
        <v>0</v>
      </c>
      <c r="I38" s="162"/>
      <c r="J38" s="163">
        <f t="shared" si="11"/>
        <v>0</v>
      </c>
      <c r="K38" s="162"/>
      <c r="L38" s="163">
        <f t="shared" si="2"/>
        <v>0</v>
      </c>
      <c r="M38" s="163">
        <f t="shared" si="3"/>
        <v>0</v>
      </c>
      <c r="N38" s="165">
        <f t="shared" si="4"/>
        <v>0</v>
      </c>
      <c r="O38" s="165">
        <f t="shared" si="5"/>
        <v>0</v>
      </c>
      <c r="P38" s="163">
        <f t="shared" si="6"/>
        <v>0</v>
      </c>
      <c r="Q38" s="166"/>
      <c r="R38" s="166"/>
      <c r="S38" s="167">
        <f t="shared" si="7"/>
        <v>0</v>
      </c>
      <c r="T38" s="165">
        <f t="shared" si="8"/>
        <v>0</v>
      </c>
      <c r="U38" s="165">
        <f t="shared" si="9"/>
        <v>0</v>
      </c>
      <c r="V38" s="165">
        <f t="shared" si="10"/>
        <v>0</v>
      </c>
      <c r="W38" s="77"/>
      <c r="X38" s="151"/>
      <c r="Y38" s="78"/>
      <c r="Z38" s="78"/>
    </row>
    <row r="39" spans="1:44" x14ac:dyDescent="0.2">
      <c r="A39" s="219"/>
      <c r="B39" s="220"/>
      <c r="C39" s="162"/>
      <c r="D39" s="162"/>
      <c r="E39" s="162"/>
      <c r="F39" s="163">
        <f t="shared" si="12"/>
        <v>0</v>
      </c>
      <c r="G39" s="164">
        <f t="shared" si="17"/>
        <v>0</v>
      </c>
      <c r="H39" s="163">
        <f t="shared" si="1"/>
        <v>0</v>
      </c>
      <c r="I39" s="162"/>
      <c r="J39" s="163">
        <f t="shared" si="11"/>
        <v>0</v>
      </c>
      <c r="K39" s="162"/>
      <c r="L39" s="163">
        <f t="shared" si="2"/>
        <v>0</v>
      </c>
      <c r="M39" s="163">
        <f t="shared" si="3"/>
        <v>0</v>
      </c>
      <c r="N39" s="165">
        <f t="shared" si="4"/>
        <v>0</v>
      </c>
      <c r="O39" s="165">
        <f t="shared" si="5"/>
        <v>0</v>
      </c>
      <c r="P39" s="163">
        <f t="shared" si="6"/>
        <v>0</v>
      </c>
      <c r="Q39" s="166"/>
      <c r="R39" s="166"/>
      <c r="S39" s="168">
        <f t="shared" si="7"/>
        <v>0</v>
      </c>
      <c r="T39" s="165">
        <f t="shared" si="8"/>
        <v>0</v>
      </c>
      <c r="U39" s="165">
        <f t="shared" si="9"/>
        <v>0</v>
      </c>
      <c r="V39" s="165">
        <f t="shared" si="10"/>
        <v>0</v>
      </c>
      <c r="W39" s="77"/>
      <c r="X39" s="151"/>
      <c r="Y39" s="78"/>
      <c r="Z39" s="78"/>
    </row>
    <row r="40" spans="1:44" x14ac:dyDescent="0.2">
      <c r="A40" s="219"/>
      <c r="B40" s="220"/>
      <c r="C40" s="162"/>
      <c r="D40" s="162"/>
      <c r="E40" s="162"/>
      <c r="F40" s="163">
        <f t="shared" si="12"/>
        <v>0</v>
      </c>
      <c r="G40" s="164">
        <f t="shared" si="17"/>
        <v>0</v>
      </c>
      <c r="H40" s="163">
        <f t="shared" si="1"/>
        <v>0</v>
      </c>
      <c r="I40" s="162"/>
      <c r="J40" s="163">
        <f t="shared" si="11"/>
        <v>0</v>
      </c>
      <c r="K40" s="162"/>
      <c r="L40" s="163">
        <f t="shared" si="2"/>
        <v>0</v>
      </c>
      <c r="M40" s="163">
        <f t="shared" si="3"/>
        <v>0</v>
      </c>
      <c r="N40" s="165">
        <f t="shared" si="4"/>
        <v>0</v>
      </c>
      <c r="O40" s="165">
        <f t="shared" si="5"/>
        <v>0</v>
      </c>
      <c r="P40" s="163">
        <f t="shared" si="6"/>
        <v>0</v>
      </c>
      <c r="Q40" s="166"/>
      <c r="R40" s="166"/>
      <c r="S40" s="168">
        <f t="shared" si="7"/>
        <v>0</v>
      </c>
      <c r="T40" s="165">
        <f t="shared" si="8"/>
        <v>0</v>
      </c>
      <c r="U40" s="165">
        <f t="shared" si="9"/>
        <v>0</v>
      </c>
      <c r="V40" s="165">
        <f t="shared" si="10"/>
        <v>0</v>
      </c>
      <c r="W40" s="77"/>
      <c r="X40" s="151"/>
      <c r="Y40" s="78"/>
      <c r="Z40" s="78"/>
    </row>
    <row r="41" spans="1:44" x14ac:dyDescent="0.2">
      <c r="A41" s="219"/>
      <c r="B41" s="220"/>
      <c r="C41" s="162"/>
      <c r="D41" s="162"/>
      <c r="E41" s="162"/>
      <c r="F41" s="163">
        <f t="shared" si="12"/>
        <v>0</v>
      </c>
      <c r="G41" s="164">
        <f t="shared" si="17"/>
        <v>0</v>
      </c>
      <c r="H41" s="163">
        <f t="shared" si="1"/>
        <v>0</v>
      </c>
      <c r="I41" s="162"/>
      <c r="J41" s="163">
        <f t="shared" si="11"/>
        <v>0</v>
      </c>
      <c r="K41" s="162"/>
      <c r="L41" s="163">
        <f t="shared" si="2"/>
        <v>0</v>
      </c>
      <c r="M41" s="163">
        <f t="shared" si="3"/>
        <v>0</v>
      </c>
      <c r="N41" s="165">
        <f t="shared" si="4"/>
        <v>0</v>
      </c>
      <c r="O41" s="165">
        <f t="shared" si="5"/>
        <v>0</v>
      </c>
      <c r="P41" s="163">
        <f t="shared" si="6"/>
        <v>0</v>
      </c>
      <c r="Q41" s="166"/>
      <c r="R41" s="166"/>
      <c r="S41" s="168">
        <f t="shared" si="7"/>
        <v>0</v>
      </c>
      <c r="T41" s="165">
        <f t="shared" si="8"/>
        <v>0</v>
      </c>
      <c r="U41" s="165">
        <f t="shared" si="9"/>
        <v>0</v>
      </c>
      <c r="V41" s="165">
        <f t="shared" si="10"/>
        <v>0</v>
      </c>
      <c r="W41" s="77"/>
      <c r="X41" s="151"/>
      <c r="Y41" s="78"/>
      <c r="Z41" s="78"/>
    </row>
    <row r="42" spans="1:44" x14ac:dyDescent="0.2">
      <c r="A42" s="219"/>
      <c r="B42" s="220"/>
      <c r="C42" s="162"/>
      <c r="D42" s="162"/>
      <c r="E42" s="162"/>
      <c r="F42" s="163">
        <f t="shared" si="12"/>
        <v>0</v>
      </c>
      <c r="G42" s="164">
        <f t="shared" si="17"/>
        <v>0</v>
      </c>
      <c r="H42" s="163">
        <f t="shared" si="1"/>
        <v>0</v>
      </c>
      <c r="I42" s="162"/>
      <c r="J42" s="163">
        <f t="shared" si="11"/>
        <v>0</v>
      </c>
      <c r="K42" s="162"/>
      <c r="L42" s="163">
        <f t="shared" si="2"/>
        <v>0</v>
      </c>
      <c r="M42" s="163">
        <f t="shared" si="3"/>
        <v>0</v>
      </c>
      <c r="N42" s="165">
        <f t="shared" si="4"/>
        <v>0</v>
      </c>
      <c r="O42" s="165">
        <f t="shared" si="5"/>
        <v>0</v>
      </c>
      <c r="P42" s="163">
        <f t="shared" si="6"/>
        <v>0</v>
      </c>
      <c r="Q42" s="166"/>
      <c r="R42" s="166"/>
      <c r="S42" s="168">
        <f t="shared" si="7"/>
        <v>0</v>
      </c>
      <c r="T42" s="165">
        <f t="shared" si="8"/>
        <v>0</v>
      </c>
      <c r="U42" s="165">
        <f t="shared" si="9"/>
        <v>0</v>
      </c>
      <c r="V42" s="165">
        <f t="shared" si="10"/>
        <v>0</v>
      </c>
      <c r="W42" s="77"/>
      <c r="X42" s="151"/>
      <c r="Y42" s="78"/>
      <c r="Z42" s="78"/>
    </row>
    <row r="43" spans="1:44" x14ac:dyDescent="0.2">
      <c r="A43" s="219"/>
      <c r="B43" s="220"/>
      <c r="C43" s="162"/>
      <c r="D43" s="162"/>
      <c r="E43" s="162"/>
      <c r="F43" s="163">
        <f t="shared" si="12"/>
        <v>0</v>
      </c>
      <c r="G43" s="164">
        <f t="shared" si="17"/>
        <v>0</v>
      </c>
      <c r="H43" s="163">
        <f t="shared" si="1"/>
        <v>0</v>
      </c>
      <c r="I43" s="162"/>
      <c r="J43" s="163">
        <f>H43*G43</f>
        <v>0</v>
      </c>
      <c r="K43" s="162"/>
      <c r="L43" s="163">
        <f t="shared" si="2"/>
        <v>0</v>
      </c>
      <c r="M43" s="163">
        <f t="shared" si="3"/>
        <v>0</v>
      </c>
      <c r="N43" s="165">
        <f t="shared" si="4"/>
        <v>0</v>
      </c>
      <c r="O43" s="165">
        <f t="shared" si="5"/>
        <v>0</v>
      </c>
      <c r="P43" s="163">
        <f t="shared" si="6"/>
        <v>0</v>
      </c>
      <c r="Q43" s="166"/>
      <c r="R43" s="166"/>
      <c r="S43" s="168">
        <f t="shared" si="7"/>
        <v>0</v>
      </c>
      <c r="T43" s="165">
        <f t="shared" si="8"/>
        <v>0</v>
      </c>
      <c r="U43" s="165">
        <f t="shared" si="9"/>
        <v>0</v>
      </c>
      <c r="V43" s="165">
        <f t="shared" si="10"/>
        <v>0</v>
      </c>
      <c r="W43" s="77"/>
      <c r="X43" s="151"/>
      <c r="Y43" s="78"/>
      <c r="Z43" s="78"/>
    </row>
    <row r="44" spans="1:44" x14ac:dyDescent="0.2">
      <c r="A44" s="219"/>
      <c r="B44" s="220"/>
      <c r="C44" s="162"/>
      <c r="D44" s="162"/>
      <c r="E44" s="162"/>
      <c r="F44" s="163">
        <f t="shared" si="12"/>
        <v>0</v>
      </c>
      <c r="G44" s="164">
        <f t="shared" si="17"/>
        <v>0</v>
      </c>
      <c r="H44" s="163">
        <f t="shared" si="1"/>
        <v>0</v>
      </c>
      <c r="I44" s="162"/>
      <c r="J44" s="163">
        <f>H44*G44</f>
        <v>0</v>
      </c>
      <c r="K44" s="162"/>
      <c r="L44" s="163">
        <f t="shared" si="2"/>
        <v>0</v>
      </c>
      <c r="M44" s="163">
        <f t="shared" si="3"/>
        <v>0</v>
      </c>
      <c r="N44" s="165">
        <f t="shared" si="4"/>
        <v>0</v>
      </c>
      <c r="O44" s="165">
        <f t="shared" si="5"/>
        <v>0</v>
      </c>
      <c r="P44" s="163">
        <f t="shared" si="6"/>
        <v>0</v>
      </c>
      <c r="Q44" s="166"/>
      <c r="R44" s="166"/>
      <c r="S44" s="168">
        <f t="shared" si="7"/>
        <v>0</v>
      </c>
      <c r="T44" s="165">
        <f t="shared" si="8"/>
        <v>0</v>
      </c>
      <c r="U44" s="165">
        <f t="shared" si="9"/>
        <v>0</v>
      </c>
      <c r="V44" s="165">
        <f t="shared" si="10"/>
        <v>0</v>
      </c>
      <c r="W44" s="77"/>
      <c r="X44" s="151"/>
      <c r="Y44" s="78"/>
      <c r="Z44" s="78"/>
    </row>
    <row r="45" spans="1:44" ht="15.75" thickBot="1" x14ac:dyDescent="0.25">
      <c r="A45" s="219"/>
      <c r="B45" s="220"/>
      <c r="C45" s="173"/>
      <c r="D45" s="173"/>
      <c r="E45" s="173"/>
      <c r="F45" s="174">
        <f>D45+E45</f>
        <v>0</v>
      </c>
      <c r="G45" s="175">
        <f t="shared" si="17"/>
        <v>0</v>
      </c>
      <c r="H45" s="174">
        <f t="shared" si="1"/>
        <v>0</v>
      </c>
      <c r="I45" s="173"/>
      <c r="J45" s="174">
        <f>H45*G45</f>
        <v>0</v>
      </c>
      <c r="K45" s="173"/>
      <c r="L45" s="174">
        <f t="shared" si="2"/>
        <v>0</v>
      </c>
      <c r="M45" s="174">
        <f t="shared" si="3"/>
        <v>0</v>
      </c>
      <c r="N45" s="176">
        <f t="shared" si="4"/>
        <v>0</v>
      </c>
      <c r="O45" s="176">
        <f t="shared" si="5"/>
        <v>0</v>
      </c>
      <c r="P45" s="174">
        <f t="shared" si="6"/>
        <v>0</v>
      </c>
      <c r="Q45" s="177"/>
      <c r="R45" s="177"/>
      <c r="S45" s="178">
        <f t="shared" si="7"/>
        <v>0</v>
      </c>
      <c r="T45" s="176">
        <f t="shared" si="8"/>
        <v>0</v>
      </c>
      <c r="U45" s="176">
        <f t="shared" si="9"/>
        <v>0</v>
      </c>
      <c r="V45" s="176">
        <f t="shared" si="10"/>
        <v>0</v>
      </c>
      <c r="W45" s="77"/>
      <c r="X45" s="151"/>
      <c r="Y45" s="78"/>
      <c r="Z45" s="78"/>
    </row>
    <row r="46" spans="1:44" ht="16.5" customHeight="1" thickBot="1" x14ac:dyDescent="0.3">
      <c r="A46" s="169"/>
      <c r="B46" s="181" t="s">
        <v>9</v>
      </c>
      <c r="C46" s="179">
        <f>SUM(C16:C45)</f>
        <v>0</v>
      </c>
      <c r="D46" s="179">
        <f>SUM(D16:D45)</f>
        <v>0</v>
      </c>
      <c r="E46" s="179">
        <f>SUM(E16:E45)</f>
        <v>0</v>
      </c>
      <c r="F46" s="179">
        <f>SUM(F16:F45)</f>
        <v>0</v>
      </c>
      <c r="G46" s="180" t="s">
        <v>17</v>
      </c>
      <c r="H46" s="179">
        <f t="shared" ref="H46:V46" si="18">SUM(H16:H45)</f>
        <v>0</v>
      </c>
      <c r="I46" s="179">
        <f t="shared" si="18"/>
        <v>0</v>
      </c>
      <c r="J46" s="179">
        <f t="shared" si="18"/>
        <v>0</v>
      </c>
      <c r="K46" s="179">
        <f t="shared" si="18"/>
        <v>0</v>
      </c>
      <c r="L46" s="179">
        <f t="shared" si="18"/>
        <v>0</v>
      </c>
      <c r="M46" s="179">
        <f t="shared" si="18"/>
        <v>0</v>
      </c>
      <c r="N46" s="179">
        <f t="shared" si="18"/>
        <v>0</v>
      </c>
      <c r="O46" s="179">
        <f t="shared" si="18"/>
        <v>0</v>
      </c>
      <c r="P46" s="179">
        <f t="shared" si="18"/>
        <v>0</v>
      </c>
      <c r="Q46" s="179">
        <f t="shared" si="18"/>
        <v>0</v>
      </c>
      <c r="R46" s="179">
        <f t="shared" si="18"/>
        <v>0</v>
      </c>
      <c r="S46" s="179">
        <f t="shared" si="18"/>
        <v>0</v>
      </c>
      <c r="T46" s="179">
        <f t="shared" si="18"/>
        <v>0</v>
      </c>
      <c r="U46" s="179">
        <f t="shared" si="18"/>
        <v>0</v>
      </c>
      <c r="V46" s="179">
        <f t="shared" si="18"/>
        <v>0</v>
      </c>
      <c r="W46" s="140"/>
      <c r="X46" s="140"/>
      <c r="Y46" s="152"/>
      <c r="Z46" s="152"/>
      <c r="AA46" s="140"/>
      <c r="AB46" s="140"/>
      <c r="AC46" s="140"/>
      <c r="AD46" s="152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</row>
    <row r="47" spans="1:44" x14ac:dyDescent="0.2">
      <c r="A47" s="134"/>
      <c r="C47" s="136"/>
      <c r="D47" s="136"/>
      <c r="E47" s="136"/>
      <c r="F47" s="136"/>
      <c r="G47" s="136"/>
      <c r="H47" s="136"/>
      <c r="I47" s="136"/>
      <c r="J47" s="136"/>
      <c r="K47" s="136"/>
      <c r="L47" s="136" t="s">
        <v>17</v>
      </c>
      <c r="M47" s="136"/>
      <c r="O47" s="136"/>
      <c r="P47" s="136"/>
      <c r="Q47" s="136"/>
      <c r="R47" s="136"/>
      <c r="S47" s="136"/>
      <c r="W47" s="151"/>
      <c r="X47" s="151"/>
    </row>
    <row r="48" spans="1:44" ht="15.75" x14ac:dyDescent="0.25">
      <c r="B48" s="138" t="s">
        <v>61</v>
      </c>
      <c r="L48" s="139" t="s">
        <v>17</v>
      </c>
      <c r="M48" s="139" t="s">
        <v>17</v>
      </c>
    </row>
    <row r="49" spans="1:16" x14ac:dyDescent="0.2">
      <c r="L49" s="135" t="s">
        <v>17</v>
      </c>
      <c r="M49" s="135" t="s">
        <v>17</v>
      </c>
    </row>
    <row r="50" spans="1:16" x14ac:dyDescent="0.2">
      <c r="L50" s="140" t="s">
        <v>17</v>
      </c>
      <c r="M50" s="140" t="s">
        <v>17</v>
      </c>
    </row>
    <row r="54" spans="1:16" x14ac:dyDescent="0.2">
      <c r="P54" s="151"/>
    </row>
    <row r="55" spans="1:16" x14ac:dyDescent="0.2">
      <c r="P55" s="151"/>
    </row>
    <row r="56" spans="1:16" x14ac:dyDescent="0.2">
      <c r="P56" s="151"/>
    </row>
    <row r="57" spans="1:16" x14ac:dyDescent="0.2">
      <c r="P57" s="151"/>
    </row>
    <row r="58" spans="1:16" x14ac:dyDescent="0.2">
      <c r="P58" s="151"/>
    </row>
    <row r="59" spans="1:16" x14ac:dyDescent="0.2">
      <c r="P59" s="151"/>
    </row>
    <row r="60" spans="1:16" x14ac:dyDescent="0.2">
      <c r="P60" s="151"/>
    </row>
    <row r="61" spans="1:16" x14ac:dyDescent="0.2">
      <c r="P61" s="151"/>
    </row>
    <row r="62" spans="1:16" x14ac:dyDescent="0.2">
      <c r="P62" s="151"/>
    </row>
    <row r="64" spans="1:16" x14ac:dyDescent="0.2">
      <c r="A64" s="134"/>
    </row>
    <row r="65" spans="1:22" x14ac:dyDescent="0.2">
      <c r="A65" s="134"/>
    </row>
    <row r="66" spans="1:22" x14ac:dyDescent="0.2">
      <c r="A66" s="134"/>
    </row>
    <row r="67" spans="1:22" x14ac:dyDescent="0.2">
      <c r="A67" s="134"/>
    </row>
    <row r="68" spans="1:22" x14ac:dyDescent="0.2">
      <c r="A68" s="134"/>
      <c r="P68" s="151"/>
    </row>
    <row r="69" spans="1:22" x14ac:dyDescent="0.2">
      <c r="A69" s="134"/>
      <c r="P69" s="151"/>
    </row>
    <row r="70" spans="1:22" x14ac:dyDescent="0.2">
      <c r="A70" s="134"/>
      <c r="K70" s="136"/>
      <c r="L70" s="136"/>
      <c r="M70" s="136"/>
      <c r="N70" s="136"/>
      <c r="P70" s="151"/>
      <c r="T70" s="136"/>
      <c r="V70" s="136"/>
    </row>
    <row r="71" spans="1:22" x14ac:dyDescent="0.2">
      <c r="A71" s="134"/>
      <c r="K71" s="136"/>
      <c r="L71" s="136"/>
      <c r="M71" s="136"/>
      <c r="N71" s="136"/>
      <c r="P71" s="151"/>
      <c r="T71" s="136"/>
      <c r="V71" s="136"/>
    </row>
    <row r="72" spans="1:22" x14ac:dyDescent="0.2">
      <c r="A72" s="134"/>
      <c r="K72" s="153"/>
      <c r="L72" s="153"/>
      <c r="M72" s="153"/>
      <c r="N72" s="153"/>
      <c r="O72" s="153"/>
      <c r="P72" s="153"/>
      <c r="T72" s="153"/>
      <c r="V72" s="153"/>
    </row>
    <row r="73" spans="1:22" x14ac:dyDescent="0.2">
      <c r="A73" s="134"/>
      <c r="K73" s="153"/>
      <c r="L73" s="153"/>
      <c r="M73" s="153"/>
      <c r="N73" s="153"/>
      <c r="O73" s="153"/>
      <c r="P73" s="153"/>
      <c r="T73" s="153"/>
      <c r="V73" s="153"/>
    </row>
    <row r="74" spans="1:22" x14ac:dyDescent="0.2">
      <c r="A74" s="134"/>
      <c r="K74" s="153"/>
      <c r="L74" s="153"/>
      <c r="M74" s="153"/>
      <c r="N74" s="153"/>
      <c r="O74" s="153"/>
      <c r="P74" s="153"/>
      <c r="T74" s="153"/>
      <c r="V74" s="153"/>
    </row>
    <row r="75" spans="1:22" x14ac:dyDescent="0.2">
      <c r="A75" s="134"/>
      <c r="K75" s="153"/>
      <c r="L75" s="153"/>
      <c r="M75" s="153"/>
      <c r="N75" s="153"/>
      <c r="O75" s="153"/>
      <c r="P75" s="153"/>
      <c r="T75" s="153"/>
      <c r="V75" s="153"/>
    </row>
    <row r="76" spans="1:22" x14ac:dyDescent="0.2">
      <c r="A76" s="134"/>
      <c r="K76" s="153"/>
      <c r="L76" s="153"/>
      <c r="M76" s="153"/>
      <c r="N76" s="153"/>
      <c r="O76" s="153"/>
      <c r="P76" s="153"/>
      <c r="T76" s="153"/>
      <c r="V76" s="153"/>
    </row>
    <row r="77" spans="1:22" x14ac:dyDescent="0.2">
      <c r="A77" s="134"/>
      <c r="K77" s="153"/>
      <c r="L77" s="153"/>
      <c r="M77" s="153"/>
      <c r="N77" s="153"/>
      <c r="O77" s="153"/>
      <c r="P77" s="153"/>
      <c r="T77" s="153"/>
      <c r="V77" s="153"/>
    </row>
    <row r="78" spans="1:22" x14ac:dyDescent="0.2">
      <c r="A78" s="134"/>
      <c r="K78" s="153"/>
      <c r="L78" s="153"/>
      <c r="M78" s="153"/>
      <c r="N78" s="153"/>
      <c r="O78" s="153"/>
      <c r="P78" s="153"/>
      <c r="T78" s="153"/>
      <c r="V78" s="153"/>
    </row>
    <row r="79" spans="1:22" x14ac:dyDescent="0.2">
      <c r="A79" s="134"/>
      <c r="K79" s="153"/>
      <c r="L79" s="153"/>
      <c r="M79" s="153"/>
      <c r="N79" s="153"/>
      <c r="O79" s="153"/>
      <c r="P79" s="153"/>
      <c r="T79" s="153"/>
      <c r="V79" s="153"/>
    </row>
    <row r="80" spans="1:22" x14ac:dyDescent="0.2">
      <c r="A80" s="134"/>
      <c r="K80" s="153"/>
      <c r="L80" s="153"/>
      <c r="M80" s="153"/>
      <c r="N80" s="153"/>
      <c r="O80" s="153"/>
      <c r="P80" s="153"/>
      <c r="T80" s="153"/>
      <c r="V80" s="153"/>
    </row>
    <row r="81" spans="1:22" x14ac:dyDescent="0.2">
      <c r="A81" s="134"/>
      <c r="K81" s="153"/>
      <c r="L81" s="153"/>
      <c r="M81" s="153"/>
      <c r="N81" s="153"/>
      <c r="O81" s="153"/>
      <c r="P81" s="153"/>
      <c r="T81" s="153"/>
      <c r="U81" s="153"/>
      <c r="V81" s="153"/>
    </row>
    <row r="82" spans="1:22" x14ac:dyDescent="0.2">
      <c r="A82" s="134"/>
      <c r="K82" s="153"/>
      <c r="L82" s="153"/>
      <c r="M82" s="153"/>
      <c r="N82" s="153"/>
      <c r="O82" s="153"/>
      <c r="P82" s="153"/>
      <c r="T82" s="153"/>
      <c r="U82" s="153"/>
      <c r="V82" s="153"/>
    </row>
    <row r="83" spans="1:22" x14ac:dyDescent="0.2">
      <c r="K83" s="153"/>
      <c r="L83" s="153"/>
      <c r="M83" s="153"/>
      <c r="N83" s="153"/>
      <c r="O83" s="153"/>
      <c r="P83" s="153"/>
      <c r="T83" s="153"/>
      <c r="U83" s="153"/>
      <c r="V83" s="153"/>
    </row>
    <row r="84" spans="1:22" x14ac:dyDescent="0.2">
      <c r="K84" s="153"/>
      <c r="L84" s="153"/>
      <c r="M84" s="153"/>
      <c r="N84" s="153"/>
      <c r="O84" s="153"/>
      <c r="P84" s="153"/>
      <c r="T84" s="153"/>
      <c r="U84" s="153"/>
      <c r="V84" s="153"/>
    </row>
    <row r="104" spans="23:38" x14ac:dyDescent="0.2"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I104" s="136"/>
      <c r="AJ104" s="151"/>
      <c r="AK104" s="151"/>
      <c r="AL104" s="151"/>
    </row>
    <row r="105" spans="23:38" x14ac:dyDescent="0.2">
      <c r="W105" s="136"/>
      <c r="Y105" s="136"/>
      <c r="Z105" s="136"/>
      <c r="AA105" s="136"/>
      <c r="AC105" s="136"/>
      <c r="AD105" s="136"/>
      <c r="AE105" s="136"/>
      <c r="AJ105" s="151"/>
      <c r="AK105" s="151"/>
      <c r="AL105" s="151"/>
    </row>
    <row r="106" spans="23:38" x14ac:dyDescent="0.2">
      <c r="W106" s="136"/>
      <c r="Y106" s="136"/>
      <c r="Z106" s="136"/>
      <c r="AA106" s="136"/>
      <c r="AC106" s="136"/>
      <c r="AD106" s="136"/>
      <c r="AE106" s="136"/>
      <c r="AJ106" s="151"/>
      <c r="AK106" s="151"/>
      <c r="AL106" s="151"/>
    </row>
    <row r="107" spans="23:38" x14ac:dyDescent="0.2">
      <c r="W107" s="136"/>
      <c r="Y107" s="136"/>
      <c r="Z107" s="136"/>
      <c r="AA107" s="136"/>
      <c r="AC107" s="136"/>
      <c r="AD107" s="136"/>
      <c r="AE107" s="136"/>
      <c r="AJ107" s="151"/>
      <c r="AK107" s="151"/>
      <c r="AL107" s="151"/>
    </row>
    <row r="108" spans="23:38" x14ac:dyDescent="0.2">
      <c r="W108" s="136"/>
      <c r="Y108" s="136"/>
      <c r="Z108" s="136"/>
      <c r="AA108" s="136"/>
      <c r="AC108" s="136"/>
      <c r="AD108" s="136"/>
      <c r="AE108" s="136"/>
      <c r="AJ108" s="151"/>
      <c r="AK108" s="151"/>
      <c r="AL108" s="151"/>
    </row>
    <row r="109" spans="23:38" x14ac:dyDescent="0.2">
      <c r="W109" s="136"/>
      <c r="Y109" s="136"/>
      <c r="Z109" s="136"/>
      <c r="AA109" s="136"/>
      <c r="AC109" s="136"/>
      <c r="AD109" s="136"/>
      <c r="AE109" s="136"/>
      <c r="AJ109" s="151"/>
      <c r="AK109" s="151"/>
      <c r="AL109" s="151"/>
    </row>
    <row r="110" spans="23:38" x14ac:dyDescent="0.2">
      <c r="W110" s="136"/>
      <c r="Y110" s="136"/>
      <c r="Z110" s="136"/>
      <c r="AA110" s="136"/>
      <c r="AC110" s="136"/>
      <c r="AD110" s="136"/>
      <c r="AE110" s="136"/>
      <c r="AJ110" s="151"/>
      <c r="AK110" s="151"/>
      <c r="AL110" s="151"/>
    </row>
    <row r="111" spans="23:38" x14ac:dyDescent="0.2">
      <c r="W111" s="136"/>
      <c r="Y111" s="136"/>
      <c r="Z111" s="136"/>
      <c r="AA111" s="136"/>
      <c r="AC111" s="136"/>
      <c r="AD111" s="136"/>
      <c r="AE111" s="136"/>
      <c r="AJ111" s="151"/>
      <c r="AK111" s="151"/>
      <c r="AL111" s="151"/>
    </row>
    <row r="112" spans="23:38" x14ac:dyDescent="0.2">
      <c r="W112" s="136"/>
      <c r="Y112" s="136"/>
      <c r="Z112" s="136"/>
      <c r="AA112" s="136"/>
      <c r="AC112" s="136"/>
      <c r="AD112" s="136"/>
      <c r="AE112" s="136"/>
      <c r="AJ112" s="151"/>
      <c r="AK112" s="151"/>
      <c r="AL112" s="151"/>
    </row>
    <row r="113" spans="3:38" x14ac:dyDescent="0.2">
      <c r="W113" s="136"/>
      <c r="Y113" s="136"/>
      <c r="Z113" s="136"/>
      <c r="AA113" s="136"/>
      <c r="AC113" s="136"/>
      <c r="AD113" s="136"/>
      <c r="AE113" s="136"/>
      <c r="AJ113" s="151"/>
      <c r="AK113" s="151"/>
      <c r="AL113" s="151"/>
    </row>
    <row r="114" spans="3:38" x14ac:dyDescent="0.2">
      <c r="W114" s="136"/>
      <c r="Y114" s="136"/>
      <c r="Z114" s="136"/>
      <c r="AA114" s="136"/>
      <c r="AC114" s="136"/>
      <c r="AD114" s="136"/>
      <c r="AE114" s="136"/>
      <c r="AJ114" s="151"/>
      <c r="AK114" s="151"/>
      <c r="AL114" s="151"/>
    </row>
    <row r="115" spans="3:38" x14ac:dyDescent="0.2">
      <c r="W115" s="136"/>
      <c r="Y115" s="136"/>
      <c r="Z115" s="136"/>
      <c r="AA115" s="136"/>
      <c r="AC115" s="136"/>
      <c r="AD115" s="136"/>
      <c r="AE115" s="136"/>
      <c r="AJ115" s="151"/>
      <c r="AK115" s="151"/>
      <c r="AL115" s="151"/>
    </row>
    <row r="116" spans="3:38" x14ac:dyDescent="0.2">
      <c r="W116" s="136"/>
      <c r="Y116" s="136"/>
      <c r="Z116" s="136"/>
      <c r="AA116" s="136"/>
      <c r="AC116" s="136"/>
      <c r="AD116" s="136"/>
      <c r="AE116" s="136"/>
      <c r="AJ116" s="151"/>
      <c r="AK116" s="151"/>
      <c r="AL116" s="151"/>
    </row>
    <row r="117" spans="3:38" x14ac:dyDescent="0.2">
      <c r="W117" s="136"/>
      <c r="Y117" s="136"/>
      <c r="Z117" s="136"/>
      <c r="AA117" s="136"/>
      <c r="AC117" s="136"/>
      <c r="AD117" s="136"/>
      <c r="AE117" s="136"/>
      <c r="AJ117" s="151"/>
      <c r="AK117" s="151"/>
      <c r="AL117" s="151"/>
    </row>
    <row r="118" spans="3:38" x14ac:dyDescent="0.2">
      <c r="W118" s="136"/>
      <c r="Y118" s="136"/>
      <c r="Z118" s="136"/>
      <c r="AA118" s="136"/>
      <c r="AC118" s="136"/>
      <c r="AD118" s="136"/>
      <c r="AE118" s="136"/>
      <c r="AJ118" s="151"/>
      <c r="AK118" s="151"/>
      <c r="AL118" s="151"/>
    </row>
    <row r="119" spans="3:38" x14ac:dyDescent="0.2">
      <c r="W119" s="136"/>
      <c r="Y119" s="136"/>
      <c r="Z119" s="136"/>
      <c r="AA119" s="136"/>
      <c r="AC119" s="136"/>
      <c r="AD119" s="136"/>
      <c r="AE119" s="136"/>
      <c r="AJ119" s="151"/>
      <c r="AK119" s="151"/>
      <c r="AL119" s="151"/>
    </row>
    <row r="120" spans="3:38" x14ac:dyDescent="0.2">
      <c r="W120" s="136"/>
      <c r="Y120" s="136"/>
      <c r="Z120" s="136"/>
      <c r="AA120" s="136"/>
      <c r="AC120" s="136"/>
      <c r="AD120" s="136"/>
      <c r="AE120" s="136"/>
      <c r="AJ120" s="151"/>
      <c r="AK120" s="151"/>
      <c r="AL120" s="151"/>
    </row>
    <row r="121" spans="3:38" x14ac:dyDescent="0.2">
      <c r="W121" s="136"/>
      <c r="Y121" s="136"/>
      <c r="Z121" s="136"/>
      <c r="AA121" s="136"/>
      <c r="AC121" s="136"/>
      <c r="AD121" s="136"/>
      <c r="AE121" s="136"/>
      <c r="AJ121" s="151"/>
      <c r="AK121" s="151"/>
      <c r="AL121" s="151"/>
    </row>
    <row r="122" spans="3:38" x14ac:dyDescent="0.2">
      <c r="W122" s="136"/>
      <c r="Y122" s="136"/>
      <c r="Z122" s="136"/>
      <c r="AA122" s="136"/>
      <c r="AC122" s="136"/>
      <c r="AD122" s="136"/>
      <c r="AE122" s="136"/>
      <c r="AJ122" s="151"/>
      <c r="AK122" s="151"/>
      <c r="AL122" s="151"/>
    </row>
    <row r="123" spans="3:38" x14ac:dyDescent="0.2">
      <c r="W123" s="136"/>
      <c r="Y123" s="136"/>
      <c r="Z123" s="136"/>
      <c r="AA123" s="136"/>
      <c r="AC123" s="136"/>
      <c r="AD123" s="136"/>
      <c r="AE123" s="136"/>
    </row>
    <row r="124" spans="3:38" x14ac:dyDescent="0.2"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T124" s="153"/>
      <c r="U124" s="153"/>
      <c r="V124" s="153"/>
    </row>
    <row r="125" spans="3:38" x14ac:dyDescent="0.2"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T125" s="153"/>
      <c r="U125" s="153"/>
      <c r="V125" s="153"/>
    </row>
    <row r="126" spans="3:38" x14ac:dyDescent="0.2"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T126" s="153"/>
      <c r="U126" s="153"/>
      <c r="V126" s="153"/>
    </row>
    <row r="128" spans="3:38" x14ac:dyDescent="0.2"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AJ128" s="151"/>
      <c r="AK128" s="151"/>
      <c r="AL128" s="151"/>
    </row>
    <row r="129" spans="3:44" x14ac:dyDescent="0.2"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AJ129" s="151"/>
      <c r="AK129" s="151"/>
      <c r="AL129" s="151"/>
    </row>
    <row r="130" spans="3:44" x14ac:dyDescent="0.2"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AJ130" s="151"/>
      <c r="AK130" s="151"/>
      <c r="AL130" s="151"/>
    </row>
    <row r="131" spans="3:44" x14ac:dyDescent="0.2"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AJ131" s="151"/>
      <c r="AK131" s="151"/>
      <c r="AL131" s="151"/>
    </row>
    <row r="132" spans="3:44" x14ac:dyDescent="0.2"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AJ132" s="151"/>
      <c r="AK132" s="151"/>
      <c r="AL132" s="151"/>
    </row>
    <row r="133" spans="3:44" x14ac:dyDescent="0.2"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AJ133" s="151"/>
      <c r="AK133" s="151"/>
      <c r="AL133" s="151"/>
    </row>
    <row r="134" spans="3:44" x14ac:dyDescent="0.2"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AJ134" s="151"/>
      <c r="AK134" s="151"/>
      <c r="AL134" s="151"/>
    </row>
    <row r="144" spans="3:44" x14ac:dyDescent="0.2">
      <c r="AR144" s="151"/>
    </row>
    <row r="146" spans="40:45" x14ac:dyDescent="0.2">
      <c r="AN146" s="135" t="s">
        <v>18</v>
      </c>
    </row>
    <row r="147" spans="40:45" x14ac:dyDescent="0.2">
      <c r="AO147" s="153"/>
      <c r="AP147" s="153"/>
    </row>
    <row r="149" spans="40:45" x14ac:dyDescent="0.2">
      <c r="AS149" s="135" t="s">
        <v>19</v>
      </c>
    </row>
  </sheetData>
  <sheetProtection password="E7A2" sheet="1" objects="1" scenarios="1" selectLockedCells="1"/>
  <mergeCells count="50">
    <mergeCell ref="A43:B43"/>
    <mergeCell ref="A44:B44"/>
    <mergeCell ref="A45:B45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19:B19"/>
    <mergeCell ref="A20:B20"/>
    <mergeCell ref="A21:B21"/>
    <mergeCell ref="A22:B22"/>
    <mergeCell ref="A15:B15"/>
    <mergeCell ref="A16:B16"/>
    <mergeCell ref="A17:B17"/>
    <mergeCell ref="A18:B18"/>
    <mergeCell ref="N12:P12"/>
    <mergeCell ref="Y14:Z14"/>
    <mergeCell ref="Q12:S12"/>
    <mergeCell ref="Q13:S13"/>
    <mergeCell ref="T12:V12"/>
    <mergeCell ref="A4:E4"/>
    <mergeCell ref="F4:G4"/>
    <mergeCell ref="A5:E5"/>
    <mergeCell ref="F5:G5"/>
    <mergeCell ref="A1:E1"/>
    <mergeCell ref="A2:E2"/>
    <mergeCell ref="A3:E3"/>
    <mergeCell ref="F3:G3"/>
    <mergeCell ref="C9:E9"/>
    <mergeCell ref="G9:H9"/>
    <mergeCell ref="A12:K12"/>
    <mergeCell ref="A6:E6"/>
    <mergeCell ref="F6:G6"/>
    <mergeCell ref="A11:B11"/>
  </mergeCells>
  <phoneticPr fontId="0" type="noConversion"/>
  <printOptions headings="1"/>
  <pageMargins left="0.3" right="0.3" top="0.55000000000000004" bottom="0.49" header="0.25" footer="0.26"/>
  <pageSetup paperSize="5" scale="45" fitToWidth="2" orientation="landscape" blackAndWhite="1" r:id="rId1"/>
  <headerFooter alignWithMargins="0">
    <oddFooter>&amp;L&amp;"Arial,Italic"&amp;8nasbp.org/toolkit - Version 2.0&amp;C&amp;8© Copyright 2010 National Association of Surety Bond Producers. All Rights Reserved.
For complete terms and conditions, visit nasbp.org/toolkit.&amp;R&amp;G</oddFooter>
  </headerFooter>
  <rowBreaks count="1" manualBreakCount="1">
    <brk id="139" max="65535" man="1"/>
  </rowBreaks>
  <colBreaks count="1" manualBreakCount="1">
    <brk id="39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1:IP149"/>
  <sheetViews>
    <sheetView defaultGridColor="0" colorId="22" zoomScale="87" zoomScaleNormal="87" workbookViewId="0">
      <selection activeCell="B21" sqref="B21"/>
    </sheetView>
  </sheetViews>
  <sheetFormatPr defaultColWidth="11.44140625" defaultRowHeight="15" x14ac:dyDescent="0.2"/>
  <cols>
    <col min="1" max="1" width="7.44140625" style="117" customWidth="1"/>
    <col min="2" max="2" width="19.77734375" style="114" customWidth="1"/>
    <col min="3" max="3" width="13.33203125" style="114" customWidth="1"/>
    <col min="4" max="6" width="11.77734375" style="114" customWidth="1"/>
    <col min="7" max="7" width="10.77734375" style="114" customWidth="1"/>
    <col min="8" max="8" width="11.6640625" style="114" customWidth="1"/>
    <col min="9" max="9" width="11.88671875" style="114" customWidth="1"/>
    <col min="10" max="10" width="11.77734375" style="114" customWidth="1"/>
    <col min="11" max="11" width="11.6640625" style="114" customWidth="1"/>
    <col min="12" max="13" width="10.6640625" style="114" customWidth="1"/>
    <col min="14" max="15" width="11.77734375" style="114" customWidth="1"/>
    <col min="16" max="16" width="11.6640625" style="114" customWidth="1"/>
    <col min="17" max="19" width="11.77734375" style="114" customWidth="1"/>
    <col min="20" max="20" width="11.6640625" style="114" customWidth="1"/>
    <col min="21" max="21" width="11.77734375" style="114" customWidth="1"/>
    <col min="22" max="22" width="11.5546875" style="114" customWidth="1"/>
    <col min="23" max="23" width="7.77734375" style="114" bestFit="1" customWidth="1"/>
    <col min="24" max="24" width="1.5546875" style="114" customWidth="1"/>
    <col min="25" max="25" width="11.6640625" style="114" customWidth="1"/>
    <col min="26" max="26" width="11.44140625" style="114" customWidth="1"/>
    <col min="27" max="27" width="7.77734375" style="114" customWidth="1"/>
    <col min="28" max="28" width="1.77734375" style="114" customWidth="1"/>
    <col min="29" max="29" width="9.6640625" style="114" bestFit="1" customWidth="1"/>
    <col min="30" max="31" width="8.77734375" style="114" customWidth="1"/>
    <col min="32" max="32" width="1.77734375" style="114" customWidth="1"/>
    <col min="33" max="34" width="11.44140625" style="114" customWidth="1"/>
    <col min="35" max="35" width="10.77734375" style="114" customWidth="1"/>
    <col min="36" max="37" width="8.77734375" style="114" customWidth="1"/>
    <col min="38" max="38" width="11.44140625" style="114" customWidth="1"/>
    <col min="39" max="43" width="12.77734375" style="114" customWidth="1"/>
    <col min="44" max="16384" width="11.44140625" style="114"/>
  </cols>
  <sheetData>
    <row r="1" spans="1:250" s="88" customFormat="1" ht="18" x14ac:dyDescent="0.25">
      <c r="A1" s="245" t="s">
        <v>65</v>
      </c>
      <c r="B1" s="246"/>
      <c r="C1" s="246"/>
      <c r="D1" s="246"/>
      <c r="E1" s="246"/>
      <c r="F1" s="246"/>
      <c r="G1" s="246"/>
      <c r="L1" s="111"/>
      <c r="N1" s="111"/>
    </row>
    <row r="2" spans="1:250" s="88" customFormat="1" x14ac:dyDescent="0.2">
      <c r="A2" s="247" t="s">
        <v>66</v>
      </c>
      <c r="B2" s="247"/>
      <c r="C2" s="247"/>
      <c r="D2" s="247"/>
      <c r="E2" s="247"/>
      <c r="F2" s="113"/>
      <c r="G2" s="113"/>
    </row>
    <row r="3" spans="1:250" s="88" customFormat="1" ht="15.75" customHeight="1" x14ac:dyDescent="0.2">
      <c r="A3" s="201" t="s">
        <v>59</v>
      </c>
      <c r="B3" s="244"/>
      <c r="C3" s="244"/>
      <c r="D3" s="244"/>
      <c r="E3" s="244"/>
      <c r="F3" s="244"/>
      <c r="G3" s="244"/>
    </row>
    <row r="4" spans="1:250" s="88" customFormat="1" x14ac:dyDescent="0.2">
      <c r="A4" s="201" t="s">
        <v>67</v>
      </c>
      <c r="B4" s="244"/>
      <c r="C4" s="244"/>
      <c r="D4" s="244"/>
      <c r="E4" s="244"/>
      <c r="F4" s="244"/>
      <c r="G4" s="244"/>
    </row>
    <row r="5" spans="1:250" s="88" customFormat="1" x14ac:dyDescent="0.2">
      <c r="A5" s="201" t="s">
        <v>68</v>
      </c>
      <c r="B5" s="244"/>
      <c r="C5" s="244"/>
      <c r="D5" s="244"/>
      <c r="E5" s="244"/>
      <c r="F5" s="244"/>
      <c r="G5" s="244"/>
    </row>
    <row r="6" spans="1:250" s="88" customFormat="1" ht="15" customHeight="1" x14ac:dyDescent="0.2">
      <c r="A6" s="201"/>
      <c r="B6" s="244"/>
      <c r="C6" s="244"/>
      <c r="D6" s="244"/>
      <c r="E6" s="244"/>
      <c r="F6" s="244"/>
      <c r="G6" s="244"/>
    </row>
    <row r="7" spans="1:250" s="88" customFormat="1" ht="15.75" customHeight="1" thickBot="1" x14ac:dyDescent="0.25">
      <c r="A7" s="108"/>
    </row>
    <row r="8" spans="1:250" ht="16.5" thickBot="1" x14ac:dyDescent="0.3">
      <c r="A8" s="36" t="s">
        <v>32</v>
      </c>
      <c r="B8" s="237" t="s">
        <v>60</v>
      </c>
      <c r="C8" s="237"/>
      <c r="D8" s="37"/>
      <c r="E8" s="38"/>
      <c r="F8" s="38"/>
      <c r="G8" s="39"/>
      <c r="H8" s="40"/>
      <c r="I8" s="40"/>
      <c r="J8" s="39"/>
      <c r="K8" s="40"/>
      <c r="L8" s="40"/>
      <c r="M8" s="40"/>
      <c r="N8" s="40"/>
      <c r="O8" s="40"/>
      <c r="P8" s="40"/>
      <c r="Q8" s="39"/>
      <c r="R8" s="39"/>
      <c r="S8" s="39"/>
      <c r="T8" s="39"/>
      <c r="U8" s="39"/>
      <c r="V8" s="41"/>
      <c r="W8" s="3"/>
      <c r="X8" s="3"/>
      <c r="Y8" s="3"/>
      <c r="Z8" s="3"/>
      <c r="AA8" s="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pans="1:250" ht="15.75" x14ac:dyDescent="0.25">
      <c r="A9" s="43"/>
      <c r="B9" s="34"/>
      <c r="C9" s="34"/>
      <c r="D9" s="44"/>
      <c r="E9" s="45"/>
      <c r="F9" s="45"/>
      <c r="G9" s="46"/>
      <c r="H9" s="47"/>
      <c r="I9" s="47"/>
      <c r="J9" s="46"/>
      <c r="K9" s="47"/>
      <c r="L9" s="47"/>
      <c r="M9" s="47"/>
      <c r="N9" s="47"/>
      <c r="O9" s="47"/>
      <c r="P9" s="47"/>
      <c r="Q9" s="46"/>
      <c r="R9" s="46"/>
      <c r="S9" s="46"/>
      <c r="T9" s="3"/>
      <c r="U9" s="3"/>
      <c r="V9" s="62"/>
      <c r="W9" s="3"/>
      <c r="X9" s="3"/>
      <c r="Y9" s="3"/>
      <c r="Z9" s="3"/>
      <c r="AA9" s="3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pans="1:250" s="115" customFormat="1" ht="15.75" customHeight="1" thickBot="1" x14ac:dyDescent="0.25">
      <c r="A10" s="89" t="s">
        <v>34</v>
      </c>
      <c r="B10" s="58"/>
      <c r="C10" s="48"/>
      <c r="D10" s="48"/>
      <c r="E10" s="48"/>
      <c r="F10" s="49" t="s">
        <v>43</v>
      </c>
      <c r="G10" s="49" t="s">
        <v>37</v>
      </c>
      <c r="H10" s="49" t="s">
        <v>38</v>
      </c>
      <c r="I10" s="49"/>
      <c r="J10" s="49" t="s">
        <v>45</v>
      </c>
      <c r="K10" s="48"/>
      <c r="L10" s="48" t="s">
        <v>33</v>
      </c>
      <c r="M10" s="48" t="s">
        <v>33</v>
      </c>
      <c r="N10" s="50" t="s">
        <v>46</v>
      </c>
      <c r="O10" s="50" t="s">
        <v>39</v>
      </c>
      <c r="P10" s="51" t="s">
        <v>47</v>
      </c>
      <c r="Q10" s="52"/>
      <c r="R10" s="52"/>
      <c r="S10" s="51" t="s">
        <v>48</v>
      </c>
      <c r="T10" s="50" t="s">
        <v>49</v>
      </c>
      <c r="U10" s="50" t="s">
        <v>50</v>
      </c>
      <c r="V10" s="53" t="s">
        <v>51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ht="16.5" customHeight="1" x14ac:dyDescent="0.25">
      <c r="A11" s="238" t="s">
        <v>0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04" t="s">
        <v>28</v>
      </c>
      <c r="O11" s="204"/>
      <c r="P11" s="205"/>
      <c r="Q11" s="208" t="s">
        <v>40</v>
      </c>
      <c r="R11" s="209"/>
      <c r="S11" s="210"/>
      <c r="T11" s="214" t="s">
        <v>36</v>
      </c>
      <c r="U11" s="215"/>
      <c r="V11" s="216"/>
      <c r="W11" s="11"/>
      <c r="X11" s="11"/>
      <c r="Y11" s="12"/>
      <c r="Z11" s="12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16.5" customHeight="1" thickBot="1" x14ac:dyDescent="0.25">
      <c r="A12" s="241" t="str">
        <f>B8</f>
        <v>06/03/07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3"/>
      <c r="N12" s="223"/>
      <c r="O12" s="224"/>
      <c r="P12" s="225"/>
      <c r="Q12" s="226"/>
      <c r="R12" s="227"/>
      <c r="S12" s="228"/>
      <c r="T12" s="234" t="str">
        <f>A12</f>
        <v>06/03/07</v>
      </c>
      <c r="U12" s="235"/>
      <c r="V12" s="236"/>
      <c r="W12" s="11"/>
      <c r="X12" s="11"/>
      <c r="Y12" s="12"/>
      <c r="Z12" s="12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s="115" customFormat="1" ht="16.5" customHeight="1" thickBot="1" x14ac:dyDescent="0.25">
      <c r="A13" s="54"/>
      <c r="B13" s="55"/>
      <c r="C13" s="56" t="s">
        <v>3</v>
      </c>
      <c r="D13" s="55"/>
      <c r="E13" s="56" t="s">
        <v>1</v>
      </c>
      <c r="F13" s="56" t="s">
        <v>1</v>
      </c>
      <c r="G13" s="56" t="s">
        <v>1</v>
      </c>
      <c r="H13" s="56" t="s">
        <v>1</v>
      </c>
      <c r="I13" s="56" t="s">
        <v>44</v>
      </c>
      <c r="J13" s="56" t="s">
        <v>24</v>
      </c>
      <c r="K13" s="56" t="s">
        <v>2</v>
      </c>
      <c r="L13" s="55" t="s">
        <v>17</v>
      </c>
      <c r="M13" s="57"/>
      <c r="N13" s="60"/>
      <c r="O13" s="60" t="s">
        <v>1</v>
      </c>
      <c r="P13" s="62" t="s">
        <v>1</v>
      </c>
      <c r="Q13" s="231" t="s">
        <v>35</v>
      </c>
      <c r="R13" s="232"/>
      <c r="S13" s="233"/>
      <c r="T13" s="90"/>
      <c r="U13" s="60"/>
      <c r="V13" s="62"/>
      <c r="W13" s="14"/>
      <c r="X13" s="14"/>
      <c r="Y13" s="13"/>
      <c r="Z13" s="13"/>
      <c r="AA13" s="13"/>
      <c r="AB13" s="16"/>
      <c r="AC13" s="16"/>
      <c r="AD13" s="16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</row>
    <row r="14" spans="1:250" s="115" customFormat="1" x14ac:dyDescent="0.2">
      <c r="A14" s="59"/>
      <c r="B14" s="60"/>
      <c r="C14" s="60" t="s">
        <v>21</v>
      </c>
      <c r="D14" s="61" t="s">
        <v>14</v>
      </c>
      <c r="E14" s="61" t="s">
        <v>6</v>
      </c>
      <c r="F14" s="61" t="s">
        <v>9</v>
      </c>
      <c r="G14" s="61" t="s">
        <v>23</v>
      </c>
      <c r="H14" s="61" t="s">
        <v>4</v>
      </c>
      <c r="I14" s="61" t="s">
        <v>4</v>
      </c>
      <c r="J14" s="61" t="s">
        <v>12</v>
      </c>
      <c r="K14" s="61" t="s">
        <v>5</v>
      </c>
      <c r="L14" s="60" t="s">
        <v>7</v>
      </c>
      <c r="M14" s="62" t="s">
        <v>8</v>
      </c>
      <c r="N14" s="61" t="s">
        <v>29</v>
      </c>
      <c r="O14" s="61" t="s">
        <v>6</v>
      </c>
      <c r="P14" s="63" t="s">
        <v>4</v>
      </c>
      <c r="Q14" s="64"/>
      <c r="R14" s="65"/>
      <c r="S14" s="66" t="s">
        <v>31</v>
      </c>
      <c r="T14" s="67" t="s">
        <v>13</v>
      </c>
      <c r="U14" s="61" t="s">
        <v>25</v>
      </c>
      <c r="V14" s="63" t="s">
        <v>4</v>
      </c>
      <c r="W14" s="14"/>
      <c r="X14" s="14"/>
      <c r="Y14" s="229"/>
      <c r="Z14" s="230"/>
      <c r="AA14" s="13"/>
      <c r="AB14" s="13"/>
      <c r="AC14" s="14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</row>
    <row r="15" spans="1:250" s="115" customFormat="1" ht="15.75" thickBot="1" x14ac:dyDescent="0.25">
      <c r="A15" s="68" t="s">
        <v>10</v>
      </c>
      <c r="B15" s="69" t="s">
        <v>11</v>
      </c>
      <c r="C15" s="69" t="s">
        <v>22</v>
      </c>
      <c r="D15" s="69" t="s">
        <v>20</v>
      </c>
      <c r="E15" s="69" t="s">
        <v>16</v>
      </c>
      <c r="F15" s="69" t="s">
        <v>14</v>
      </c>
      <c r="G15" s="69" t="s">
        <v>16</v>
      </c>
      <c r="H15" s="69" t="s">
        <v>12</v>
      </c>
      <c r="I15" s="69" t="s">
        <v>12</v>
      </c>
      <c r="J15" s="69" t="s">
        <v>20</v>
      </c>
      <c r="K15" s="69" t="s">
        <v>15</v>
      </c>
      <c r="L15" s="69" t="s">
        <v>2</v>
      </c>
      <c r="M15" s="70" t="s">
        <v>2</v>
      </c>
      <c r="N15" s="69" t="s">
        <v>30</v>
      </c>
      <c r="O15" s="71" t="s">
        <v>16</v>
      </c>
      <c r="P15" s="70" t="s">
        <v>27</v>
      </c>
      <c r="Q15" s="72" t="s">
        <v>13</v>
      </c>
      <c r="R15" s="69" t="s">
        <v>14</v>
      </c>
      <c r="S15" s="70" t="s">
        <v>27</v>
      </c>
      <c r="T15" s="72" t="s">
        <v>24</v>
      </c>
      <c r="U15" s="69" t="s">
        <v>26</v>
      </c>
      <c r="V15" s="70" t="s">
        <v>27</v>
      </c>
      <c r="W15" s="15"/>
      <c r="X15" s="15"/>
      <c r="Y15" s="16"/>
      <c r="Z15" s="17"/>
      <c r="AA15" s="13"/>
      <c r="AB15" s="15"/>
      <c r="AC15" s="15"/>
      <c r="AD15" s="15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</row>
    <row r="16" spans="1:250" x14ac:dyDescent="0.2">
      <c r="A16" s="91">
        <v>1</v>
      </c>
      <c r="B16" s="92" t="s">
        <v>52</v>
      </c>
      <c r="C16" s="22">
        <v>4528874</v>
      </c>
      <c r="D16" s="22">
        <v>4345518</v>
      </c>
      <c r="E16" s="22">
        <v>0</v>
      </c>
      <c r="F16" s="22">
        <f t="shared" ref="F16:F45" si="0">D16+E16</f>
        <v>4345518</v>
      </c>
      <c r="G16" s="21">
        <f t="shared" ref="G16:G45" si="1">IF(D16=0,0,D16/F16)</f>
        <v>1</v>
      </c>
      <c r="H16" s="22">
        <f t="shared" ref="H16:H45" si="2">C16-F16</f>
        <v>183356</v>
      </c>
      <c r="I16" s="22">
        <v>170000</v>
      </c>
      <c r="J16" s="22">
        <f t="shared" ref="J16:J45" si="3">H16*G16</f>
        <v>183356</v>
      </c>
      <c r="K16" s="22">
        <v>4521300</v>
      </c>
      <c r="L16" s="22">
        <f t="shared" ref="L16:L45" si="4">IF(((D16+J16)-K16)&gt;=0,(D16+J16)-K16,0)</f>
        <v>7574</v>
      </c>
      <c r="M16" s="93">
        <f t="shared" ref="M16:M45" si="5">IF((K16-(D16+J16))&gt;=0,K16-(D16+J16),0)</f>
        <v>0</v>
      </c>
      <c r="N16" s="94">
        <f t="shared" ref="N16:N45" si="6">C16-(D16+J16)</f>
        <v>0</v>
      </c>
      <c r="O16" s="94">
        <f t="shared" ref="O16:O45" si="7">E16</f>
        <v>0</v>
      </c>
      <c r="P16" s="95">
        <f t="shared" ref="P16:P45" si="8">N16-O16</f>
        <v>0</v>
      </c>
      <c r="Q16" s="96">
        <v>4376440</v>
      </c>
      <c r="R16" s="97">
        <v>4216528</v>
      </c>
      <c r="S16" s="98">
        <f t="shared" ref="S16:S45" si="9">Q16-R16</f>
        <v>159912</v>
      </c>
      <c r="T16" s="99">
        <f t="shared" ref="T16:T45" si="10">(D16+J16)-Q16</f>
        <v>152434</v>
      </c>
      <c r="U16" s="94">
        <f t="shared" ref="U16:U45" si="11">D16-R16</f>
        <v>128990</v>
      </c>
      <c r="V16" s="100">
        <f t="shared" ref="V16:V45" si="12">T16-U16</f>
        <v>23444</v>
      </c>
      <c r="W16" s="18"/>
      <c r="X16" s="19"/>
      <c r="Y16" s="20"/>
      <c r="Z16" s="2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x14ac:dyDescent="0.2">
      <c r="A17" s="101">
        <v>2</v>
      </c>
      <c r="B17" s="102" t="s">
        <v>53</v>
      </c>
      <c r="C17" s="26">
        <v>1352093</v>
      </c>
      <c r="D17" s="26">
        <v>1354300.65</v>
      </c>
      <c r="E17" s="26">
        <v>0</v>
      </c>
      <c r="F17" s="26">
        <f t="shared" si="0"/>
        <v>1354300.65</v>
      </c>
      <c r="G17" s="31">
        <f t="shared" si="1"/>
        <v>1</v>
      </c>
      <c r="H17" s="26">
        <f t="shared" si="2"/>
        <v>-2207.6499999999069</v>
      </c>
      <c r="I17" s="26">
        <v>60000</v>
      </c>
      <c r="J17" s="26">
        <f t="shared" si="3"/>
        <v>-2207.6499999999069</v>
      </c>
      <c r="K17" s="26">
        <v>1238459</v>
      </c>
      <c r="L17" s="26">
        <f t="shared" si="4"/>
        <v>113634</v>
      </c>
      <c r="M17" s="26">
        <f t="shared" si="5"/>
        <v>0</v>
      </c>
      <c r="N17" s="76">
        <f t="shared" si="6"/>
        <v>0</v>
      </c>
      <c r="O17" s="76">
        <f t="shared" si="7"/>
        <v>0</v>
      </c>
      <c r="P17" s="26">
        <f t="shared" si="8"/>
        <v>0</v>
      </c>
      <c r="Q17" s="27">
        <v>1284111</v>
      </c>
      <c r="R17" s="27">
        <v>1291065</v>
      </c>
      <c r="S17" s="27">
        <f t="shared" si="9"/>
        <v>-6954</v>
      </c>
      <c r="T17" s="76">
        <f t="shared" si="10"/>
        <v>67982</v>
      </c>
      <c r="U17" s="76">
        <f t="shared" si="11"/>
        <v>63235.649999999907</v>
      </c>
      <c r="V17" s="103">
        <f t="shared" si="12"/>
        <v>4746.3500000000931</v>
      </c>
      <c r="W17" s="18"/>
      <c r="X17" s="19"/>
      <c r="Y17" s="20"/>
      <c r="Z17" s="2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x14ac:dyDescent="0.2">
      <c r="A18" s="101">
        <v>3</v>
      </c>
      <c r="B18" s="102" t="s">
        <v>54</v>
      </c>
      <c r="C18" s="26">
        <v>1201159</v>
      </c>
      <c r="D18" s="26">
        <v>1020674.46</v>
      </c>
      <c r="E18" s="26">
        <v>10609</v>
      </c>
      <c r="F18" s="26">
        <f t="shared" si="0"/>
        <v>1031283.46</v>
      </c>
      <c r="G18" s="31">
        <f t="shared" si="1"/>
        <v>0.98971281862699512</v>
      </c>
      <c r="H18" s="26">
        <f t="shared" si="2"/>
        <v>169875.54000000004</v>
      </c>
      <c r="I18" s="26">
        <v>172000</v>
      </c>
      <c r="J18" s="26">
        <f t="shared" si="3"/>
        <v>168127.9995091829</v>
      </c>
      <c r="K18" s="26">
        <v>1201013</v>
      </c>
      <c r="L18" s="26">
        <f t="shared" si="4"/>
        <v>0</v>
      </c>
      <c r="M18" s="26">
        <f t="shared" si="5"/>
        <v>12210.540490817046</v>
      </c>
      <c r="N18" s="76">
        <f t="shared" si="6"/>
        <v>12356.540490817046</v>
      </c>
      <c r="O18" s="76">
        <f t="shared" si="7"/>
        <v>10609</v>
      </c>
      <c r="P18" s="26">
        <f t="shared" si="8"/>
        <v>1747.5404908170458</v>
      </c>
      <c r="Q18" s="27">
        <v>562344</v>
      </c>
      <c r="R18" s="27">
        <v>550287</v>
      </c>
      <c r="S18" s="27">
        <f t="shared" si="9"/>
        <v>12057</v>
      </c>
      <c r="T18" s="76">
        <f t="shared" si="10"/>
        <v>626458.45950918295</v>
      </c>
      <c r="U18" s="76">
        <f t="shared" si="11"/>
        <v>470387.45999999996</v>
      </c>
      <c r="V18" s="103">
        <f t="shared" si="12"/>
        <v>156070.99950918299</v>
      </c>
      <c r="W18" s="18"/>
      <c r="X18" s="19"/>
      <c r="Y18" s="20"/>
      <c r="Z18" s="20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x14ac:dyDescent="0.2">
      <c r="A19" s="101">
        <v>4</v>
      </c>
      <c r="B19" s="102" t="s">
        <v>55</v>
      </c>
      <c r="C19" s="26">
        <v>784266</v>
      </c>
      <c r="D19" s="26">
        <v>350512</v>
      </c>
      <c r="E19" s="26">
        <v>295500</v>
      </c>
      <c r="F19" s="26">
        <f t="shared" si="0"/>
        <v>646012</v>
      </c>
      <c r="G19" s="31">
        <f t="shared" si="1"/>
        <v>0.54257815644291441</v>
      </c>
      <c r="H19" s="26">
        <f t="shared" si="2"/>
        <v>138254</v>
      </c>
      <c r="I19" s="26">
        <v>100000</v>
      </c>
      <c r="J19" s="26">
        <f t="shared" si="3"/>
        <v>75013.600440858689</v>
      </c>
      <c r="K19" s="26">
        <v>406146</v>
      </c>
      <c r="L19" s="26">
        <f t="shared" si="4"/>
        <v>19379.600440858689</v>
      </c>
      <c r="M19" s="26">
        <f t="shared" si="5"/>
        <v>0</v>
      </c>
      <c r="N19" s="76">
        <f t="shared" si="6"/>
        <v>358740.39955914131</v>
      </c>
      <c r="O19" s="76">
        <f t="shared" si="7"/>
        <v>295500</v>
      </c>
      <c r="P19" s="26">
        <f t="shared" si="8"/>
        <v>63240.399559141311</v>
      </c>
      <c r="Q19" s="27">
        <v>399958</v>
      </c>
      <c r="R19" s="27">
        <v>342520.18</v>
      </c>
      <c r="S19" s="27">
        <f t="shared" si="9"/>
        <v>57437.820000000007</v>
      </c>
      <c r="T19" s="76">
        <f t="shared" si="10"/>
        <v>25567.600440858689</v>
      </c>
      <c r="U19" s="76">
        <f t="shared" si="11"/>
        <v>7991.820000000007</v>
      </c>
      <c r="V19" s="103">
        <f t="shared" si="12"/>
        <v>17575.780440858682</v>
      </c>
      <c r="W19" s="10"/>
      <c r="X19" s="6"/>
      <c r="Y19" s="8"/>
      <c r="Z19" s="8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x14ac:dyDescent="0.2">
      <c r="A20" s="101">
        <v>5</v>
      </c>
      <c r="B20" s="102" t="s">
        <v>56</v>
      </c>
      <c r="C20" s="26">
        <v>478566</v>
      </c>
      <c r="D20" s="26">
        <v>59223</v>
      </c>
      <c r="E20" s="26">
        <v>372145</v>
      </c>
      <c r="F20" s="26">
        <f t="shared" si="0"/>
        <v>431368</v>
      </c>
      <c r="G20" s="31">
        <f t="shared" si="1"/>
        <v>0.13729112961554868</v>
      </c>
      <c r="H20" s="26">
        <f t="shared" si="2"/>
        <v>47198</v>
      </c>
      <c r="I20" s="26">
        <v>40000</v>
      </c>
      <c r="J20" s="26">
        <f t="shared" si="3"/>
        <v>6479.8667355946664</v>
      </c>
      <c r="K20" s="26">
        <v>100000</v>
      </c>
      <c r="L20" s="26">
        <f t="shared" si="4"/>
        <v>0</v>
      </c>
      <c r="M20" s="26">
        <f t="shared" si="5"/>
        <v>34297.133264405333</v>
      </c>
      <c r="N20" s="76">
        <f t="shared" si="6"/>
        <v>412863.1332644053</v>
      </c>
      <c r="O20" s="76">
        <f t="shared" si="7"/>
        <v>372145</v>
      </c>
      <c r="P20" s="26">
        <f t="shared" si="8"/>
        <v>40718.133264405304</v>
      </c>
      <c r="Q20" s="27">
        <v>32145</v>
      </c>
      <c r="R20" s="27">
        <v>29565</v>
      </c>
      <c r="S20" s="27">
        <f t="shared" si="9"/>
        <v>2580</v>
      </c>
      <c r="T20" s="76">
        <f t="shared" si="10"/>
        <v>33557.866735594667</v>
      </c>
      <c r="U20" s="76">
        <f t="shared" si="11"/>
        <v>29658</v>
      </c>
      <c r="V20" s="103">
        <f t="shared" si="12"/>
        <v>3899.8667355946673</v>
      </c>
      <c r="W20" s="10"/>
      <c r="X20" s="6"/>
      <c r="Y20" s="8"/>
      <c r="Z20" s="8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x14ac:dyDescent="0.2">
      <c r="A21" s="185"/>
      <c r="B21" s="186"/>
      <c r="C21" s="187">
        <v>0</v>
      </c>
      <c r="D21" s="187">
        <v>0</v>
      </c>
      <c r="E21" s="187">
        <v>0</v>
      </c>
      <c r="F21" s="187">
        <f t="shared" si="0"/>
        <v>0</v>
      </c>
      <c r="G21" s="188">
        <f t="shared" si="1"/>
        <v>0</v>
      </c>
      <c r="H21" s="187">
        <f t="shared" si="2"/>
        <v>0</v>
      </c>
      <c r="I21" s="187"/>
      <c r="J21" s="187">
        <f t="shared" si="3"/>
        <v>0</v>
      </c>
      <c r="K21" s="187">
        <v>0</v>
      </c>
      <c r="L21" s="187">
        <f t="shared" si="4"/>
        <v>0</v>
      </c>
      <c r="M21" s="187">
        <f t="shared" si="5"/>
        <v>0</v>
      </c>
      <c r="N21" s="189">
        <f t="shared" si="6"/>
        <v>0</v>
      </c>
      <c r="O21" s="189">
        <f t="shared" si="7"/>
        <v>0</v>
      </c>
      <c r="P21" s="187">
        <f t="shared" si="8"/>
        <v>0</v>
      </c>
      <c r="Q21" s="190">
        <v>0</v>
      </c>
      <c r="R21" s="190">
        <v>0</v>
      </c>
      <c r="S21" s="191">
        <f t="shared" si="9"/>
        <v>0</v>
      </c>
      <c r="T21" s="189">
        <f t="shared" si="10"/>
        <v>0</v>
      </c>
      <c r="U21" s="189">
        <f t="shared" si="11"/>
        <v>0</v>
      </c>
      <c r="V21" s="192">
        <f t="shared" si="12"/>
        <v>0</v>
      </c>
      <c r="W21" s="10"/>
      <c r="X21" s="6"/>
      <c r="Y21" s="8"/>
      <c r="Z21" s="8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x14ac:dyDescent="0.2">
      <c r="A22" s="185"/>
      <c r="B22" s="186"/>
      <c r="C22" s="187">
        <v>0</v>
      </c>
      <c r="D22" s="187">
        <v>0</v>
      </c>
      <c r="E22" s="187">
        <v>0</v>
      </c>
      <c r="F22" s="187">
        <f t="shared" si="0"/>
        <v>0</v>
      </c>
      <c r="G22" s="188">
        <f t="shared" si="1"/>
        <v>0</v>
      </c>
      <c r="H22" s="187">
        <f t="shared" si="2"/>
        <v>0</v>
      </c>
      <c r="I22" s="187"/>
      <c r="J22" s="187">
        <f t="shared" si="3"/>
        <v>0</v>
      </c>
      <c r="K22" s="187">
        <v>0</v>
      </c>
      <c r="L22" s="187">
        <f t="shared" si="4"/>
        <v>0</v>
      </c>
      <c r="M22" s="187">
        <f t="shared" si="5"/>
        <v>0</v>
      </c>
      <c r="N22" s="189">
        <f t="shared" si="6"/>
        <v>0</v>
      </c>
      <c r="O22" s="189">
        <f t="shared" si="7"/>
        <v>0</v>
      </c>
      <c r="P22" s="187">
        <f t="shared" si="8"/>
        <v>0</v>
      </c>
      <c r="Q22" s="190">
        <v>0</v>
      </c>
      <c r="R22" s="190">
        <v>0</v>
      </c>
      <c r="S22" s="191">
        <f t="shared" si="9"/>
        <v>0</v>
      </c>
      <c r="T22" s="189">
        <f t="shared" si="10"/>
        <v>0</v>
      </c>
      <c r="U22" s="189">
        <f t="shared" si="11"/>
        <v>0</v>
      </c>
      <c r="V22" s="192">
        <f t="shared" si="12"/>
        <v>0</v>
      </c>
      <c r="W22" s="10"/>
      <c r="X22" s="6"/>
      <c r="Y22" s="8"/>
      <c r="Z22" s="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x14ac:dyDescent="0.2">
      <c r="A23" s="185"/>
      <c r="B23" s="186"/>
      <c r="C23" s="187">
        <v>0</v>
      </c>
      <c r="D23" s="187">
        <v>0</v>
      </c>
      <c r="E23" s="187">
        <v>0</v>
      </c>
      <c r="F23" s="187">
        <f t="shared" si="0"/>
        <v>0</v>
      </c>
      <c r="G23" s="188">
        <f t="shared" si="1"/>
        <v>0</v>
      </c>
      <c r="H23" s="187">
        <f t="shared" si="2"/>
        <v>0</v>
      </c>
      <c r="I23" s="187"/>
      <c r="J23" s="187">
        <f t="shared" si="3"/>
        <v>0</v>
      </c>
      <c r="K23" s="187">
        <v>0</v>
      </c>
      <c r="L23" s="187">
        <f t="shared" si="4"/>
        <v>0</v>
      </c>
      <c r="M23" s="187">
        <f t="shared" si="5"/>
        <v>0</v>
      </c>
      <c r="N23" s="189">
        <f t="shared" si="6"/>
        <v>0</v>
      </c>
      <c r="O23" s="189">
        <f t="shared" si="7"/>
        <v>0</v>
      </c>
      <c r="P23" s="187">
        <f t="shared" si="8"/>
        <v>0</v>
      </c>
      <c r="Q23" s="190">
        <v>0</v>
      </c>
      <c r="R23" s="190">
        <v>0</v>
      </c>
      <c r="S23" s="191">
        <f t="shared" si="9"/>
        <v>0</v>
      </c>
      <c r="T23" s="189">
        <f t="shared" si="10"/>
        <v>0</v>
      </c>
      <c r="U23" s="189">
        <f t="shared" si="11"/>
        <v>0</v>
      </c>
      <c r="V23" s="192">
        <f t="shared" si="12"/>
        <v>0</v>
      </c>
      <c r="W23" s="10"/>
      <c r="X23" s="6"/>
      <c r="Y23" s="8"/>
      <c r="Z23" s="8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x14ac:dyDescent="0.2">
      <c r="A24" s="185"/>
      <c r="B24" s="186"/>
      <c r="C24" s="187">
        <v>0</v>
      </c>
      <c r="D24" s="187">
        <v>0</v>
      </c>
      <c r="E24" s="187">
        <v>0</v>
      </c>
      <c r="F24" s="187">
        <f t="shared" si="0"/>
        <v>0</v>
      </c>
      <c r="G24" s="188">
        <f t="shared" si="1"/>
        <v>0</v>
      </c>
      <c r="H24" s="187">
        <f t="shared" si="2"/>
        <v>0</v>
      </c>
      <c r="I24" s="187"/>
      <c r="J24" s="187">
        <f t="shared" si="3"/>
        <v>0</v>
      </c>
      <c r="K24" s="187">
        <v>0</v>
      </c>
      <c r="L24" s="187">
        <f t="shared" si="4"/>
        <v>0</v>
      </c>
      <c r="M24" s="187">
        <f t="shared" si="5"/>
        <v>0</v>
      </c>
      <c r="N24" s="189">
        <f t="shared" si="6"/>
        <v>0</v>
      </c>
      <c r="O24" s="189">
        <f t="shared" si="7"/>
        <v>0</v>
      </c>
      <c r="P24" s="187">
        <f t="shared" si="8"/>
        <v>0</v>
      </c>
      <c r="Q24" s="190">
        <v>0</v>
      </c>
      <c r="R24" s="190">
        <v>0</v>
      </c>
      <c r="S24" s="191">
        <f t="shared" si="9"/>
        <v>0</v>
      </c>
      <c r="T24" s="189">
        <f t="shared" si="10"/>
        <v>0</v>
      </c>
      <c r="U24" s="189">
        <f t="shared" si="11"/>
        <v>0</v>
      </c>
      <c r="V24" s="192">
        <f t="shared" si="12"/>
        <v>0</v>
      </c>
      <c r="W24" s="10"/>
      <c r="X24" s="6"/>
      <c r="Y24" s="8"/>
      <c r="Z24" s="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x14ac:dyDescent="0.2">
      <c r="A25" s="185"/>
      <c r="B25" s="186"/>
      <c r="C25" s="187">
        <v>0</v>
      </c>
      <c r="D25" s="187">
        <v>0</v>
      </c>
      <c r="E25" s="187">
        <v>0</v>
      </c>
      <c r="F25" s="187">
        <f t="shared" si="0"/>
        <v>0</v>
      </c>
      <c r="G25" s="188">
        <f t="shared" si="1"/>
        <v>0</v>
      </c>
      <c r="H25" s="187">
        <f t="shared" si="2"/>
        <v>0</v>
      </c>
      <c r="I25" s="187"/>
      <c r="J25" s="187">
        <f t="shared" si="3"/>
        <v>0</v>
      </c>
      <c r="K25" s="187">
        <v>0</v>
      </c>
      <c r="L25" s="187">
        <f t="shared" si="4"/>
        <v>0</v>
      </c>
      <c r="M25" s="187">
        <f t="shared" si="5"/>
        <v>0</v>
      </c>
      <c r="N25" s="189">
        <f t="shared" si="6"/>
        <v>0</v>
      </c>
      <c r="O25" s="189">
        <f t="shared" si="7"/>
        <v>0</v>
      </c>
      <c r="P25" s="187">
        <f t="shared" si="8"/>
        <v>0</v>
      </c>
      <c r="Q25" s="190">
        <v>0</v>
      </c>
      <c r="R25" s="190">
        <v>0</v>
      </c>
      <c r="S25" s="191">
        <f t="shared" si="9"/>
        <v>0</v>
      </c>
      <c r="T25" s="189">
        <f t="shared" si="10"/>
        <v>0</v>
      </c>
      <c r="U25" s="189">
        <f t="shared" si="11"/>
        <v>0</v>
      </c>
      <c r="V25" s="192">
        <f t="shared" si="12"/>
        <v>0</v>
      </c>
      <c r="W25" s="10"/>
      <c r="X25" s="6"/>
      <c r="Y25" s="8"/>
      <c r="Z25" s="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x14ac:dyDescent="0.2">
      <c r="A26" s="185"/>
      <c r="B26" s="186"/>
      <c r="C26" s="187">
        <v>0</v>
      </c>
      <c r="D26" s="187">
        <v>0</v>
      </c>
      <c r="E26" s="187">
        <v>0</v>
      </c>
      <c r="F26" s="187">
        <f t="shared" si="0"/>
        <v>0</v>
      </c>
      <c r="G26" s="188">
        <f t="shared" si="1"/>
        <v>0</v>
      </c>
      <c r="H26" s="187">
        <f t="shared" si="2"/>
        <v>0</v>
      </c>
      <c r="I26" s="187"/>
      <c r="J26" s="187">
        <f t="shared" si="3"/>
        <v>0</v>
      </c>
      <c r="K26" s="187">
        <v>0</v>
      </c>
      <c r="L26" s="187">
        <f t="shared" si="4"/>
        <v>0</v>
      </c>
      <c r="M26" s="187">
        <f t="shared" si="5"/>
        <v>0</v>
      </c>
      <c r="N26" s="189">
        <f t="shared" si="6"/>
        <v>0</v>
      </c>
      <c r="O26" s="189">
        <f t="shared" si="7"/>
        <v>0</v>
      </c>
      <c r="P26" s="187">
        <f t="shared" si="8"/>
        <v>0</v>
      </c>
      <c r="Q26" s="190">
        <v>0</v>
      </c>
      <c r="R26" s="190">
        <v>0</v>
      </c>
      <c r="S26" s="191">
        <f t="shared" si="9"/>
        <v>0</v>
      </c>
      <c r="T26" s="189">
        <f t="shared" si="10"/>
        <v>0</v>
      </c>
      <c r="U26" s="189">
        <f t="shared" si="11"/>
        <v>0</v>
      </c>
      <c r="V26" s="192">
        <f t="shared" si="12"/>
        <v>0</v>
      </c>
      <c r="W26" s="10"/>
      <c r="X26" s="6"/>
      <c r="Y26" s="8"/>
      <c r="Z26" s="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x14ac:dyDescent="0.2">
      <c r="A27" s="185"/>
      <c r="B27" s="186"/>
      <c r="C27" s="187">
        <v>0</v>
      </c>
      <c r="D27" s="187">
        <v>0</v>
      </c>
      <c r="E27" s="187">
        <v>0</v>
      </c>
      <c r="F27" s="187">
        <f t="shared" si="0"/>
        <v>0</v>
      </c>
      <c r="G27" s="188">
        <f t="shared" si="1"/>
        <v>0</v>
      </c>
      <c r="H27" s="187">
        <f t="shared" si="2"/>
        <v>0</v>
      </c>
      <c r="I27" s="187"/>
      <c r="J27" s="187">
        <f t="shared" si="3"/>
        <v>0</v>
      </c>
      <c r="K27" s="187">
        <v>0</v>
      </c>
      <c r="L27" s="187">
        <f t="shared" si="4"/>
        <v>0</v>
      </c>
      <c r="M27" s="187">
        <f t="shared" si="5"/>
        <v>0</v>
      </c>
      <c r="N27" s="189">
        <f t="shared" si="6"/>
        <v>0</v>
      </c>
      <c r="O27" s="189">
        <f t="shared" si="7"/>
        <v>0</v>
      </c>
      <c r="P27" s="187">
        <f t="shared" si="8"/>
        <v>0</v>
      </c>
      <c r="Q27" s="190">
        <v>0</v>
      </c>
      <c r="R27" s="190">
        <v>0</v>
      </c>
      <c r="S27" s="191">
        <f t="shared" si="9"/>
        <v>0</v>
      </c>
      <c r="T27" s="189">
        <f t="shared" si="10"/>
        <v>0</v>
      </c>
      <c r="U27" s="189">
        <f t="shared" si="11"/>
        <v>0</v>
      </c>
      <c r="V27" s="192">
        <f t="shared" si="12"/>
        <v>0</v>
      </c>
      <c r="W27" s="10"/>
      <c r="X27" s="6"/>
      <c r="Y27" s="8"/>
      <c r="Z27" s="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x14ac:dyDescent="0.2">
      <c r="A28" s="185"/>
      <c r="B28" s="186"/>
      <c r="C28" s="187">
        <v>0</v>
      </c>
      <c r="D28" s="187">
        <v>0</v>
      </c>
      <c r="E28" s="187">
        <v>0</v>
      </c>
      <c r="F28" s="187">
        <f t="shared" si="0"/>
        <v>0</v>
      </c>
      <c r="G28" s="188">
        <f t="shared" si="1"/>
        <v>0</v>
      </c>
      <c r="H28" s="187">
        <f t="shared" si="2"/>
        <v>0</v>
      </c>
      <c r="I28" s="187"/>
      <c r="J28" s="187">
        <f t="shared" si="3"/>
        <v>0</v>
      </c>
      <c r="K28" s="187">
        <v>0</v>
      </c>
      <c r="L28" s="187">
        <f t="shared" si="4"/>
        <v>0</v>
      </c>
      <c r="M28" s="187">
        <f t="shared" si="5"/>
        <v>0</v>
      </c>
      <c r="N28" s="189">
        <f t="shared" si="6"/>
        <v>0</v>
      </c>
      <c r="O28" s="189">
        <f t="shared" si="7"/>
        <v>0</v>
      </c>
      <c r="P28" s="187">
        <f t="shared" si="8"/>
        <v>0</v>
      </c>
      <c r="Q28" s="190">
        <v>0</v>
      </c>
      <c r="R28" s="190">
        <v>0</v>
      </c>
      <c r="S28" s="191">
        <f t="shared" si="9"/>
        <v>0</v>
      </c>
      <c r="T28" s="189">
        <f t="shared" si="10"/>
        <v>0</v>
      </c>
      <c r="U28" s="189">
        <f t="shared" si="11"/>
        <v>0</v>
      </c>
      <c r="V28" s="192">
        <f t="shared" si="12"/>
        <v>0</v>
      </c>
      <c r="W28" s="10"/>
      <c r="X28" s="6"/>
      <c r="Y28" s="8"/>
      <c r="Z28" s="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x14ac:dyDescent="0.2">
      <c r="A29" s="185"/>
      <c r="B29" s="186"/>
      <c r="C29" s="187">
        <v>0</v>
      </c>
      <c r="D29" s="187">
        <v>0</v>
      </c>
      <c r="E29" s="187">
        <v>0</v>
      </c>
      <c r="F29" s="187">
        <f t="shared" si="0"/>
        <v>0</v>
      </c>
      <c r="G29" s="188">
        <f t="shared" si="1"/>
        <v>0</v>
      </c>
      <c r="H29" s="187">
        <f t="shared" si="2"/>
        <v>0</v>
      </c>
      <c r="I29" s="187"/>
      <c r="J29" s="187">
        <f t="shared" si="3"/>
        <v>0</v>
      </c>
      <c r="K29" s="187">
        <v>0</v>
      </c>
      <c r="L29" s="187">
        <f t="shared" si="4"/>
        <v>0</v>
      </c>
      <c r="M29" s="187">
        <f t="shared" si="5"/>
        <v>0</v>
      </c>
      <c r="N29" s="189">
        <f t="shared" si="6"/>
        <v>0</v>
      </c>
      <c r="O29" s="189">
        <f t="shared" si="7"/>
        <v>0</v>
      </c>
      <c r="P29" s="187">
        <f t="shared" si="8"/>
        <v>0</v>
      </c>
      <c r="Q29" s="190">
        <v>0</v>
      </c>
      <c r="R29" s="190">
        <v>0</v>
      </c>
      <c r="S29" s="191">
        <f t="shared" si="9"/>
        <v>0</v>
      </c>
      <c r="T29" s="189">
        <f t="shared" si="10"/>
        <v>0</v>
      </c>
      <c r="U29" s="189">
        <f t="shared" si="11"/>
        <v>0</v>
      </c>
      <c r="V29" s="192">
        <f t="shared" si="12"/>
        <v>0</v>
      </c>
      <c r="W29" s="10"/>
      <c r="X29" s="6"/>
      <c r="Y29" s="8"/>
      <c r="Z29" s="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x14ac:dyDescent="0.2">
      <c r="A30" s="185"/>
      <c r="B30" s="186"/>
      <c r="C30" s="187">
        <v>0</v>
      </c>
      <c r="D30" s="187">
        <v>0</v>
      </c>
      <c r="E30" s="187">
        <v>0</v>
      </c>
      <c r="F30" s="187">
        <f t="shared" si="0"/>
        <v>0</v>
      </c>
      <c r="G30" s="188">
        <f t="shared" si="1"/>
        <v>0</v>
      </c>
      <c r="H30" s="187">
        <f t="shared" si="2"/>
        <v>0</v>
      </c>
      <c r="I30" s="187"/>
      <c r="J30" s="187">
        <f t="shared" si="3"/>
        <v>0</v>
      </c>
      <c r="K30" s="187">
        <v>0</v>
      </c>
      <c r="L30" s="187">
        <f t="shared" si="4"/>
        <v>0</v>
      </c>
      <c r="M30" s="187">
        <f t="shared" si="5"/>
        <v>0</v>
      </c>
      <c r="N30" s="189">
        <f t="shared" si="6"/>
        <v>0</v>
      </c>
      <c r="O30" s="189">
        <f t="shared" si="7"/>
        <v>0</v>
      </c>
      <c r="P30" s="187">
        <f t="shared" si="8"/>
        <v>0</v>
      </c>
      <c r="Q30" s="190">
        <v>0</v>
      </c>
      <c r="R30" s="190">
        <v>0</v>
      </c>
      <c r="S30" s="191">
        <f t="shared" si="9"/>
        <v>0</v>
      </c>
      <c r="T30" s="189">
        <f t="shared" si="10"/>
        <v>0</v>
      </c>
      <c r="U30" s="189">
        <f t="shared" si="11"/>
        <v>0</v>
      </c>
      <c r="V30" s="192">
        <f t="shared" si="12"/>
        <v>0</v>
      </c>
      <c r="W30" s="10"/>
      <c r="X30" s="6"/>
      <c r="Y30" s="8"/>
      <c r="Z30" s="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x14ac:dyDescent="0.2">
      <c r="A31" s="185"/>
      <c r="B31" s="186"/>
      <c r="C31" s="187">
        <v>0</v>
      </c>
      <c r="D31" s="187">
        <v>0</v>
      </c>
      <c r="E31" s="187">
        <v>0</v>
      </c>
      <c r="F31" s="187">
        <f t="shared" si="0"/>
        <v>0</v>
      </c>
      <c r="G31" s="188">
        <f t="shared" si="1"/>
        <v>0</v>
      </c>
      <c r="H31" s="187">
        <f t="shared" si="2"/>
        <v>0</v>
      </c>
      <c r="I31" s="187"/>
      <c r="J31" s="187">
        <f t="shared" si="3"/>
        <v>0</v>
      </c>
      <c r="K31" s="187">
        <v>0</v>
      </c>
      <c r="L31" s="187">
        <f t="shared" si="4"/>
        <v>0</v>
      </c>
      <c r="M31" s="187">
        <f t="shared" si="5"/>
        <v>0</v>
      </c>
      <c r="N31" s="189">
        <f t="shared" si="6"/>
        <v>0</v>
      </c>
      <c r="O31" s="189">
        <f t="shared" si="7"/>
        <v>0</v>
      </c>
      <c r="P31" s="187">
        <f t="shared" si="8"/>
        <v>0</v>
      </c>
      <c r="Q31" s="190">
        <v>0</v>
      </c>
      <c r="R31" s="190">
        <v>0</v>
      </c>
      <c r="S31" s="191">
        <f t="shared" si="9"/>
        <v>0</v>
      </c>
      <c r="T31" s="189">
        <f t="shared" si="10"/>
        <v>0</v>
      </c>
      <c r="U31" s="189">
        <f t="shared" si="11"/>
        <v>0</v>
      </c>
      <c r="V31" s="192">
        <f t="shared" si="12"/>
        <v>0</v>
      </c>
      <c r="W31" s="10"/>
      <c r="X31" s="6"/>
      <c r="Y31" s="8"/>
      <c r="Z31" s="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x14ac:dyDescent="0.2">
      <c r="A32" s="185"/>
      <c r="B32" s="186"/>
      <c r="C32" s="187">
        <v>0</v>
      </c>
      <c r="D32" s="187">
        <v>0</v>
      </c>
      <c r="E32" s="187">
        <v>0</v>
      </c>
      <c r="F32" s="187">
        <f t="shared" si="0"/>
        <v>0</v>
      </c>
      <c r="G32" s="188">
        <f t="shared" si="1"/>
        <v>0</v>
      </c>
      <c r="H32" s="187">
        <f t="shared" si="2"/>
        <v>0</v>
      </c>
      <c r="I32" s="187"/>
      <c r="J32" s="187">
        <f t="shared" si="3"/>
        <v>0</v>
      </c>
      <c r="K32" s="187">
        <v>0</v>
      </c>
      <c r="L32" s="187">
        <f t="shared" si="4"/>
        <v>0</v>
      </c>
      <c r="M32" s="187">
        <f t="shared" si="5"/>
        <v>0</v>
      </c>
      <c r="N32" s="189">
        <f t="shared" si="6"/>
        <v>0</v>
      </c>
      <c r="O32" s="189">
        <f t="shared" si="7"/>
        <v>0</v>
      </c>
      <c r="P32" s="187">
        <f t="shared" si="8"/>
        <v>0</v>
      </c>
      <c r="Q32" s="190">
        <v>0</v>
      </c>
      <c r="R32" s="190">
        <v>0</v>
      </c>
      <c r="S32" s="191">
        <f t="shared" si="9"/>
        <v>0</v>
      </c>
      <c r="T32" s="189">
        <f t="shared" si="10"/>
        <v>0</v>
      </c>
      <c r="U32" s="189">
        <f t="shared" si="11"/>
        <v>0</v>
      </c>
      <c r="V32" s="192">
        <f t="shared" si="12"/>
        <v>0</v>
      </c>
      <c r="W32" s="10"/>
      <c r="X32" s="6"/>
      <c r="Y32" s="8"/>
      <c r="Z32" s="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x14ac:dyDescent="0.2">
      <c r="A33" s="185"/>
      <c r="B33" s="186"/>
      <c r="C33" s="187">
        <v>0</v>
      </c>
      <c r="D33" s="187">
        <v>0</v>
      </c>
      <c r="E33" s="187">
        <v>0</v>
      </c>
      <c r="F33" s="187">
        <f t="shared" si="0"/>
        <v>0</v>
      </c>
      <c r="G33" s="188">
        <f t="shared" si="1"/>
        <v>0</v>
      </c>
      <c r="H33" s="187">
        <f t="shared" si="2"/>
        <v>0</v>
      </c>
      <c r="I33" s="187"/>
      <c r="J33" s="187">
        <f t="shared" si="3"/>
        <v>0</v>
      </c>
      <c r="K33" s="187">
        <v>0</v>
      </c>
      <c r="L33" s="187">
        <f t="shared" si="4"/>
        <v>0</v>
      </c>
      <c r="M33" s="187">
        <f t="shared" si="5"/>
        <v>0</v>
      </c>
      <c r="N33" s="189">
        <f t="shared" si="6"/>
        <v>0</v>
      </c>
      <c r="O33" s="189">
        <f t="shared" si="7"/>
        <v>0</v>
      </c>
      <c r="P33" s="187">
        <f t="shared" si="8"/>
        <v>0</v>
      </c>
      <c r="Q33" s="190">
        <v>0</v>
      </c>
      <c r="R33" s="190">
        <v>0</v>
      </c>
      <c r="S33" s="191">
        <f t="shared" si="9"/>
        <v>0</v>
      </c>
      <c r="T33" s="189">
        <f t="shared" si="10"/>
        <v>0</v>
      </c>
      <c r="U33" s="189">
        <f t="shared" si="11"/>
        <v>0</v>
      </c>
      <c r="V33" s="192">
        <f t="shared" si="12"/>
        <v>0</v>
      </c>
      <c r="W33" s="10"/>
      <c r="X33" s="6"/>
      <c r="Y33" s="8"/>
      <c r="Z33" s="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x14ac:dyDescent="0.2">
      <c r="A34" s="185"/>
      <c r="B34" s="186"/>
      <c r="C34" s="187">
        <v>0</v>
      </c>
      <c r="D34" s="187">
        <v>0</v>
      </c>
      <c r="E34" s="187">
        <v>0</v>
      </c>
      <c r="F34" s="187">
        <f t="shared" si="0"/>
        <v>0</v>
      </c>
      <c r="G34" s="188">
        <f t="shared" si="1"/>
        <v>0</v>
      </c>
      <c r="H34" s="187">
        <f t="shared" si="2"/>
        <v>0</v>
      </c>
      <c r="I34" s="187"/>
      <c r="J34" s="187">
        <f t="shared" si="3"/>
        <v>0</v>
      </c>
      <c r="K34" s="187">
        <v>0</v>
      </c>
      <c r="L34" s="187">
        <f t="shared" si="4"/>
        <v>0</v>
      </c>
      <c r="M34" s="187">
        <f t="shared" si="5"/>
        <v>0</v>
      </c>
      <c r="N34" s="189">
        <f t="shared" si="6"/>
        <v>0</v>
      </c>
      <c r="O34" s="189">
        <f t="shared" si="7"/>
        <v>0</v>
      </c>
      <c r="P34" s="187">
        <f t="shared" si="8"/>
        <v>0</v>
      </c>
      <c r="Q34" s="190">
        <v>0</v>
      </c>
      <c r="R34" s="190">
        <v>0</v>
      </c>
      <c r="S34" s="191">
        <f t="shared" si="9"/>
        <v>0</v>
      </c>
      <c r="T34" s="189">
        <f t="shared" si="10"/>
        <v>0</v>
      </c>
      <c r="U34" s="189">
        <f t="shared" si="11"/>
        <v>0</v>
      </c>
      <c r="V34" s="192">
        <f t="shared" si="12"/>
        <v>0</v>
      </c>
      <c r="W34" s="10"/>
      <c r="X34" s="6"/>
      <c r="Y34" s="8"/>
      <c r="Z34" s="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x14ac:dyDescent="0.2">
      <c r="A35" s="185"/>
      <c r="B35" s="186"/>
      <c r="C35" s="187">
        <v>0</v>
      </c>
      <c r="D35" s="187">
        <v>0</v>
      </c>
      <c r="E35" s="187">
        <v>0</v>
      </c>
      <c r="F35" s="187">
        <f t="shared" si="0"/>
        <v>0</v>
      </c>
      <c r="G35" s="188">
        <f t="shared" si="1"/>
        <v>0</v>
      </c>
      <c r="H35" s="187">
        <f t="shared" si="2"/>
        <v>0</v>
      </c>
      <c r="I35" s="187"/>
      <c r="J35" s="187">
        <f t="shared" si="3"/>
        <v>0</v>
      </c>
      <c r="K35" s="187">
        <v>0</v>
      </c>
      <c r="L35" s="187">
        <f t="shared" si="4"/>
        <v>0</v>
      </c>
      <c r="M35" s="187">
        <f t="shared" si="5"/>
        <v>0</v>
      </c>
      <c r="N35" s="189">
        <f t="shared" si="6"/>
        <v>0</v>
      </c>
      <c r="O35" s="189">
        <f t="shared" si="7"/>
        <v>0</v>
      </c>
      <c r="P35" s="187">
        <f t="shared" si="8"/>
        <v>0</v>
      </c>
      <c r="Q35" s="190">
        <v>0</v>
      </c>
      <c r="R35" s="190">
        <v>0</v>
      </c>
      <c r="S35" s="191">
        <f t="shared" si="9"/>
        <v>0</v>
      </c>
      <c r="T35" s="189">
        <f t="shared" si="10"/>
        <v>0</v>
      </c>
      <c r="U35" s="189">
        <f t="shared" si="11"/>
        <v>0</v>
      </c>
      <c r="V35" s="192">
        <f t="shared" si="12"/>
        <v>0</v>
      </c>
      <c r="W35" s="10"/>
      <c r="X35" s="6"/>
      <c r="Y35" s="8"/>
      <c r="Z35" s="8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x14ac:dyDescent="0.2">
      <c r="A36" s="185"/>
      <c r="B36" s="186"/>
      <c r="C36" s="187">
        <v>0</v>
      </c>
      <c r="D36" s="187">
        <v>0</v>
      </c>
      <c r="E36" s="187">
        <v>0</v>
      </c>
      <c r="F36" s="187">
        <f t="shared" si="0"/>
        <v>0</v>
      </c>
      <c r="G36" s="188">
        <f t="shared" si="1"/>
        <v>0</v>
      </c>
      <c r="H36" s="187">
        <f t="shared" si="2"/>
        <v>0</v>
      </c>
      <c r="I36" s="187"/>
      <c r="J36" s="187">
        <f t="shared" si="3"/>
        <v>0</v>
      </c>
      <c r="K36" s="187">
        <v>0</v>
      </c>
      <c r="L36" s="187">
        <f t="shared" si="4"/>
        <v>0</v>
      </c>
      <c r="M36" s="187">
        <f t="shared" si="5"/>
        <v>0</v>
      </c>
      <c r="N36" s="189">
        <f t="shared" si="6"/>
        <v>0</v>
      </c>
      <c r="O36" s="189">
        <f t="shared" si="7"/>
        <v>0</v>
      </c>
      <c r="P36" s="187">
        <f t="shared" si="8"/>
        <v>0</v>
      </c>
      <c r="Q36" s="190">
        <v>0</v>
      </c>
      <c r="R36" s="190">
        <v>0</v>
      </c>
      <c r="S36" s="191">
        <f t="shared" si="9"/>
        <v>0</v>
      </c>
      <c r="T36" s="189">
        <f t="shared" si="10"/>
        <v>0</v>
      </c>
      <c r="U36" s="189">
        <f t="shared" si="11"/>
        <v>0</v>
      </c>
      <c r="V36" s="192">
        <f t="shared" si="12"/>
        <v>0</v>
      </c>
      <c r="W36" s="10"/>
      <c r="X36" s="6"/>
      <c r="Y36" s="8"/>
      <c r="Z36" s="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x14ac:dyDescent="0.2">
      <c r="A37" s="185"/>
      <c r="B37" s="186"/>
      <c r="C37" s="187">
        <v>0</v>
      </c>
      <c r="D37" s="187">
        <v>0</v>
      </c>
      <c r="E37" s="187">
        <v>0</v>
      </c>
      <c r="F37" s="187">
        <f t="shared" si="0"/>
        <v>0</v>
      </c>
      <c r="G37" s="188">
        <f t="shared" si="1"/>
        <v>0</v>
      </c>
      <c r="H37" s="187">
        <f t="shared" si="2"/>
        <v>0</v>
      </c>
      <c r="I37" s="187"/>
      <c r="J37" s="187">
        <f t="shared" si="3"/>
        <v>0</v>
      </c>
      <c r="K37" s="187">
        <v>0</v>
      </c>
      <c r="L37" s="187">
        <f t="shared" si="4"/>
        <v>0</v>
      </c>
      <c r="M37" s="187">
        <f t="shared" si="5"/>
        <v>0</v>
      </c>
      <c r="N37" s="189">
        <f t="shared" si="6"/>
        <v>0</v>
      </c>
      <c r="O37" s="189">
        <f t="shared" si="7"/>
        <v>0</v>
      </c>
      <c r="P37" s="187">
        <f t="shared" si="8"/>
        <v>0</v>
      </c>
      <c r="Q37" s="190">
        <v>0</v>
      </c>
      <c r="R37" s="190">
        <v>0</v>
      </c>
      <c r="S37" s="191">
        <f t="shared" si="9"/>
        <v>0</v>
      </c>
      <c r="T37" s="189">
        <f t="shared" si="10"/>
        <v>0</v>
      </c>
      <c r="U37" s="189">
        <f t="shared" si="11"/>
        <v>0</v>
      </c>
      <c r="V37" s="192">
        <f t="shared" si="12"/>
        <v>0</v>
      </c>
      <c r="W37" s="10"/>
      <c r="X37" s="6"/>
      <c r="Y37" s="8"/>
      <c r="Z37" s="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x14ac:dyDescent="0.2">
      <c r="A38" s="185"/>
      <c r="B38" s="186"/>
      <c r="C38" s="187">
        <v>0</v>
      </c>
      <c r="D38" s="187">
        <v>0</v>
      </c>
      <c r="E38" s="187">
        <v>0</v>
      </c>
      <c r="F38" s="187">
        <f t="shared" si="0"/>
        <v>0</v>
      </c>
      <c r="G38" s="188">
        <f t="shared" si="1"/>
        <v>0</v>
      </c>
      <c r="H38" s="187">
        <f t="shared" si="2"/>
        <v>0</v>
      </c>
      <c r="I38" s="187"/>
      <c r="J38" s="187">
        <f t="shared" si="3"/>
        <v>0</v>
      </c>
      <c r="K38" s="187">
        <v>0</v>
      </c>
      <c r="L38" s="187">
        <f t="shared" si="4"/>
        <v>0</v>
      </c>
      <c r="M38" s="187">
        <f t="shared" si="5"/>
        <v>0</v>
      </c>
      <c r="N38" s="189">
        <f t="shared" si="6"/>
        <v>0</v>
      </c>
      <c r="O38" s="189">
        <f t="shared" si="7"/>
        <v>0</v>
      </c>
      <c r="P38" s="187">
        <f t="shared" si="8"/>
        <v>0</v>
      </c>
      <c r="Q38" s="190">
        <v>0</v>
      </c>
      <c r="R38" s="190">
        <v>0</v>
      </c>
      <c r="S38" s="191">
        <f t="shared" si="9"/>
        <v>0</v>
      </c>
      <c r="T38" s="189">
        <f t="shared" si="10"/>
        <v>0</v>
      </c>
      <c r="U38" s="189">
        <f t="shared" si="11"/>
        <v>0</v>
      </c>
      <c r="V38" s="192">
        <f t="shared" si="12"/>
        <v>0</v>
      </c>
      <c r="W38" s="10"/>
      <c r="X38" s="6"/>
      <c r="Y38" s="8"/>
      <c r="Z38" s="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x14ac:dyDescent="0.2">
      <c r="A39" s="185"/>
      <c r="B39" s="186"/>
      <c r="C39" s="187">
        <v>0</v>
      </c>
      <c r="D39" s="187">
        <v>0</v>
      </c>
      <c r="E39" s="187">
        <v>0</v>
      </c>
      <c r="F39" s="187">
        <f t="shared" si="0"/>
        <v>0</v>
      </c>
      <c r="G39" s="188">
        <f t="shared" si="1"/>
        <v>0</v>
      </c>
      <c r="H39" s="187">
        <f t="shared" si="2"/>
        <v>0</v>
      </c>
      <c r="I39" s="187"/>
      <c r="J39" s="187">
        <f t="shared" si="3"/>
        <v>0</v>
      </c>
      <c r="K39" s="187">
        <v>0</v>
      </c>
      <c r="L39" s="187">
        <f t="shared" si="4"/>
        <v>0</v>
      </c>
      <c r="M39" s="187">
        <f t="shared" si="5"/>
        <v>0</v>
      </c>
      <c r="N39" s="189">
        <f t="shared" si="6"/>
        <v>0</v>
      </c>
      <c r="O39" s="189">
        <f t="shared" si="7"/>
        <v>0</v>
      </c>
      <c r="P39" s="187">
        <f t="shared" si="8"/>
        <v>0</v>
      </c>
      <c r="Q39" s="190">
        <v>0</v>
      </c>
      <c r="R39" s="190">
        <v>0</v>
      </c>
      <c r="S39" s="190">
        <f t="shared" si="9"/>
        <v>0</v>
      </c>
      <c r="T39" s="189">
        <f t="shared" si="10"/>
        <v>0</v>
      </c>
      <c r="U39" s="189">
        <f t="shared" si="11"/>
        <v>0</v>
      </c>
      <c r="V39" s="192">
        <f t="shared" si="12"/>
        <v>0</v>
      </c>
      <c r="W39" s="10"/>
      <c r="X39" s="6"/>
      <c r="Y39" s="8"/>
      <c r="Z39" s="8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x14ac:dyDescent="0.2">
      <c r="A40" s="185"/>
      <c r="B40" s="186"/>
      <c r="C40" s="187">
        <v>0</v>
      </c>
      <c r="D40" s="187">
        <v>0</v>
      </c>
      <c r="E40" s="187">
        <v>0</v>
      </c>
      <c r="F40" s="187">
        <f t="shared" si="0"/>
        <v>0</v>
      </c>
      <c r="G40" s="188">
        <f t="shared" si="1"/>
        <v>0</v>
      </c>
      <c r="H40" s="187">
        <f t="shared" si="2"/>
        <v>0</v>
      </c>
      <c r="I40" s="187"/>
      <c r="J40" s="187">
        <f t="shared" si="3"/>
        <v>0</v>
      </c>
      <c r="K40" s="187">
        <v>0</v>
      </c>
      <c r="L40" s="187">
        <f t="shared" si="4"/>
        <v>0</v>
      </c>
      <c r="M40" s="187">
        <f t="shared" si="5"/>
        <v>0</v>
      </c>
      <c r="N40" s="189">
        <f t="shared" si="6"/>
        <v>0</v>
      </c>
      <c r="O40" s="189">
        <f t="shared" si="7"/>
        <v>0</v>
      </c>
      <c r="P40" s="187">
        <f t="shared" si="8"/>
        <v>0</v>
      </c>
      <c r="Q40" s="190">
        <v>0</v>
      </c>
      <c r="R40" s="190">
        <v>0</v>
      </c>
      <c r="S40" s="190">
        <f t="shared" si="9"/>
        <v>0</v>
      </c>
      <c r="T40" s="189">
        <f t="shared" si="10"/>
        <v>0</v>
      </c>
      <c r="U40" s="189">
        <f t="shared" si="11"/>
        <v>0</v>
      </c>
      <c r="V40" s="192">
        <f t="shared" si="12"/>
        <v>0</v>
      </c>
      <c r="W40" s="10"/>
      <c r="X40" s="6"/>
      <c r="Y40" s="8"/>
      <c r="Z40" s="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x14ac:dyDescent="0.2">
      <c r="A41" s="185"/>
      <c r="B41" s="186"/>
      <c r="C41" s="187">
        <v>0</v>
      </c>
      <c r="D41" s="187">
        <v>0</v>
      </c>
      <c r="E41" s="187">
        <v>0</v>
      </c>
      <c r="F41" s="187">
        <f t="shared" si="0"/>
        <v>0</v>
      </c>
      <c r="G41" s="188">
        <f t="shared" si="1"/>
        <v>0</v>
      </c>
      <c r="H41" s="187">
        <f t="shared" si="2"/>
        <v>0</v>
      </c>
      <c r="I41" s="187"/>
      <c r="J41" s="187">
        <f t="shared" si="3"/>
        <v>0</v>
      </c>
      <c r="K41" s="187">
        <v>0</v>
      </c>
      <c r="L41" s="187">
        <f t="shared" si="4"/>
        <v>0</v>
      </c>
      <c r="M41" s="187">
        <f t="shared" si="5"/>
        <v>0</v>
      </c>
      <c r="N41" s="189">
        <f t="shared" si="6"/>
        <v>0</v>
      </c>
      <c r="O41" s="189">
        <f t="shared" si="7"/>
        <v>0</v>
      </c>
      <c r="P41" s="187">
        <f t="shared" si="8"/>
        <v>0</v>
      </c>
      <c r="Q41" s="190">
        <v>0</v>
      </c>
      <c r="R41" s="190">
        <v>0</v>
      </c>
      <c r="S41" s="190">
        <f t="shared" si="9"/>
        <v>0</v>
      </c>
      <c r="T41" s="189">
        <f t="shared" si="10"/>
        <v>0</v>
      </c>
      <c r="U41" s="189">
        <f t="shared" si="11"/>
        <v>0</v>
      </c>
      <c r="V41" s="192">
        <f t="shared" si="12"/>
        <v>0</v>
      </c>
      <c r="W41" s="10"/>
      <c r="X41" s="6"/>
      <c r="Y41" s="8"/>
      <c r="Z41" s="8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x14ac:dyDescent="0.2">
      <c r="A42" s="185"/>
      <c r="B42" s="186"/>
      <c r="C42" s="187">
        <v>0</v>
      </c>
      <c r="D42" s="187">
        <v>0</v>
      </c>
      <c r="E42" s="187">
        <v>0</v>
      </c>
      <c r="F42" s="187">
        <f t="shared" si="0"/>
        <v>0</v>
      </c>
      <c r="G42" s="188">
        <f t="shared" si="1"/>
        <v>0</v>
      </c>
      <c r="H42" s="187">
        <f t="shared" si="2"/>
        <v>0</v>
      </c>
      <c r="I42" s="187"/>
      <c r="J42" s="187">
        <f t="shared" si="3"/>
        <v>0</v>
      </c>
      <c r="K42" s="187">
        <v>0</v>
      </c>
      <c r="L42" s="187">
        <f t="shared" si="4"/>
        <v>0</v>
      </c>
      <c r="M42" s="187">
        <f t="shared" si="5"/>
        <v>0</v>
      </c>
      <c r="N42" s="189">
        <f t="shared" si="6"/>
        <v>0</v>
      </c>
      <c r="O42" s="189">
        <f t="shared" si="7"/>
        <v>0</v>
      </c>
      <c r="P42" s="187">
        <f t="shared" si="8"/>
        <v>0</v>
      </c>
      <c r="Q42" s="190">
        <v>0</v>
      </c>
      <c r="R42" s="190">
        <v>0</v>
      </c>
      <c r="S42" s="190">
        <f t="shared" si="9"/>
        <v>0</v>
      </c>
      <c r="T42" s="189">
        <f t="shared" si="10"/>
        <v>0</v>
      </c>
      <c r="U42" s="189">
        <f t="shared" si="11"/>
        <v>0</v>
      </c>
      <c r="V42" s="192">
        <f t="shared" si="12"/>
        <v>0</v>
      </c>
      <c r="W42" s="10"/>
      <c r="X42" s="6"/>
      <c r="Y42" s="8"/>
      <c r="Z42" s="8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x14ac:dyDescent="0.2">
      <c r="A43" s="185"/>
      <c r="B43" s="186"/>
      <c r="C43" s="187">
        <v>0</v>
      </c>
      <c r="D43" s="187">
        <v>0</v>
      </c>
      <c r="E43" s="187">
        <v>0</v>
      </c>
      <c r="F43" s="187">
        <f t="shared" si="0"/>
        <v>0</v>
      </c>
      <c r="G43" s="188">
        <f t="shared" si="1"/>
        <v>0</v>
      </c>
      <c r="H43" s="187">
        <f t="shared" si="2"/>
        <v>0</v>
      </c>
      <c r="I43" s="187"/>
      <c r="J43" s="187">
        <f t="shared" si="3"/>
        <v>0</v>
      </c>
      <c r="K43" s="187">
        <v>0</v>
      </c>
      <c r="L43" s="187">
        <f t="shared" si="4"/>
        <v>0</v>
      </c>
      <c r="M43" s="187">
        <f t="shared" si="5"/>
        <v>0</v>
      </c>
      <c r="N43" s="189">
        <f t="shared" si="6"/>
        <v>0</v>
      </c>
      <c r="O43" s="189">
        <f t="shared" si="7"/>
        <v>0</v>
      </c>
      <c r="P43" s="187">
        <f t="shared" si="8"/>
        <v>0</v>
      </c>
      <c r="Q43" s="190">
        <v>0</v>
      </c>
      <c r="R43" s="190">
        <v>0</v>
      </c>
      <c r="S43" s="190">
        <f t="shared" si="9"/>
        <v>0</v>
      </c>
      <c r="T43" s="189">
        <f t="shared" si="10"/>
        <v>0</v>
      </c>
      <c r="U43" s="189">
        <f t="shared" si="11"/>
        <v>0</v>
      </c>
      <c r="V43" s="192">
        <f t="shared" si="12"/>
        <v>0</v>
      </c>
      <c r="W43" s="10"/>
      <c r="X43" s="6"/>
      <c r="Y43" s="8"/>
      <c r="Z43" s="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x14ac:dyDescent="0.2">
      <c r="A44" s="185"/>
      <c r="B44" s="186"/>
      <c r="C44" s="187">
        <v>0</v>
      </c>
      <c r="D44" s="187">
        <v>0</v>
      </c>
      <c r="E44" s="187">
        <v>0</v>
      </c>
      <c r="F44" s="187">
        <f t="shared" si="0"/>
        <v>0</v>
      </c>
      <c r="G44" s="188">
        <f t="shared" si="1"/>
        <v>0</v>
      </c>
      <c r="H44" s="187">
        <f t="shared" si="2"/>
        <v>0</v>
      </c>
      <c r="I44" s="187"/>
      <c r="J44" s="187">
        <f t="shared" si="3"/>
        <v>0</v>
      </c>
      <c r="K44" s="187">
        <v>0</v>
      </c>
      <c r="L44" s="187">
        <f t="shared" si="4"/>
        <v>0</v>
      </c>
      <c r="M44" s="187">
        <f t="shared" si="5"/>
        <v>0</v>
      </c>
      <c r="N44" s="189">
        <f t="shared" si="6"/>
        <v>0</v>
      </c>
      <c r="O44" s="189">
        <f t="shared" si="7"/>
        <v>0</v>
      </c>
      <c r="P44" s="187">
        <f t="shared" si="8"/>
        <v>0</v>
      </c>
      <c r="Q44" s="190">
        <v>0</v>
      </c>
      <c r="R44" s="190">
        <v>0</v>
      </c>
      <c r="S44" s="190">
        <f t="shared" si="9"/>
        <v>0</v>
      </c>
      <c r="T44" s="189">
        <f t="shared" si="10"/>
        <v>0</v>
      </c>
      <c r="U44" s="189">
        <f t="shared" si="11"/>
        <v>0</v>
      </c>
      <c r="V44" s="192">
        <f t="shared" si="12"/>
        <v>0</v>
      </c>
      <c r="W44" s="10"/>
      <c r="X44" s="6"/>
      <c r="Y44" s="8"/>
      <c r="Z44" s="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ht="15.75" thickBot="1" x14ac:dyDescent="0.25">
      <c r="A45" s="29" t="s">
        <v>42</v>
      </c>
      <c r="B45" s="30" t="s">
        <v>41</v>
      </c>
      <c r="C45" s="23">
        <v>678258</v>
      </c>
      <c r="D45" s="23">
        <v>259367</v>
      </c>
      <c r="E45" s="23">
        <v>285987</v>
      </c>
      <c r="F45" s="23">
        <f t="shared" si="0"/>
        <v>545354</v>
      </c>
      <c r="G45" s="28">
        <f t="shared" si="1"/>
        <v>0.47559383446348608</v>
      </c>
      <c r="H45" s="23">
        <f t="shared" si="2"/>
        <v>132904</v>
      </c>
      <c r="I45" s="23">
        <v>120225</v>
      </c>
      <c r="J45" s="23">
        <f t="shared" si="3"/>
        <v>63208.322975535157</v>
      </c>
      <c r="K45" s="23">
        <v>411697</v>
      </c>
      <c r="L45" s="23">
        <f t="shared" si="4"/>
        <v>0</v>
      </c>
      <c r="M45" s="79">
        <f t="shared" si="5"/>
        <v>89121.677024464821</v>
      </c>
      <c r="N45" s="80">
        <f t="shared" si="6"/>
        <v>355682.67702446482</v>
      </c>
      <c r="O45" s="80">
        <f t="shared" si="7"/>
        <v>285987</v>
      </c>
      <c r="P45" s="79">
        <f t="shared" si="8"/>
        <v>69695.677024464821</v>
      </c>
      <c r="Q45" s="104">
        <v>0</v>
      </c>
      <c r="R45" s="105">
        <v>0</v>
      </c>
      <c r="S45" s="81">
        <f t="shared" si="9"/>
        <v>0</v>
      </c>
      <c r="T45" s="106">
        <f t="shared" si="10"/>
        <v>322575.32297553518</v>
      </c>
      <c r="U45" s="80">
        <f t="shared" si="11"/>
        <v>259367</v>
      </c>
      <c r="V45" s="107">
        <f t="shared" si="12"/>
        <v>63208.322975535179</v>
      </c>
      <c r="W45" s="10"/>
      <c r="X45" s="6"/>
      <c r="Y45" s="8"/>
      <c r="Z45" s="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ht="16.5" customHeight="1" thickBot="1" x14ac:dyDescent="0.25">
      <c r="A46" s="82"/>
      <c r="B46" s="83" t="s">
        <v>9</v>
      </c>
      <c r="C46" s="33">
        <f>SUM(C16:C45)</f>
        <v>9023216</v>
      </c>
      <c r="D46" s="33">
        <f>SUM(D16:D45)</f>
        <v>7389595.1100000003</v>
      </c>
      <c r="E46" s="33">
        <f>SUM(E16:E45)</f>
        <v>964241</v>
      </c>
      <c r="F46" s="33">
        <f>SUM(F16:F45)</f>
        <v>8353836.1100000003</v>
      </c>
      <c r="G46" s="32" t="s">
        <v>17</v>
      </c>
      <c r="H46" s="33">
        <f t="shared" ref="H46:V46" si="13">SUM(H16:H45)</f>
        <v>669379.89000000013</v>
      </c>
      <c r="I46" s="33">
        <f t="shared" si="13"/>
        <v>662225</v>
      </c>
      <c r="J46" s="33">
        <f t="shared" si="13"/>
        <v>493978.13966117147</v>
      </c>
      <c r="K46" s="33">
        <f t="shared" si="13"/>
        <v>7878615</v>
      </c>
      <c r="L46" s="33">
        <f t="shared" si="13"/>
        <v>140587.60044085869</v>
      </c>
      <c r="M46" s="33">
        <f t="shared" si="13"/>
        <v>135629.3507796872</v>
      </c>
      <c r="N46" s="33">
        <f t="shared" si="13"/>
        <v>1139642.7503388284</v>
      </c>
      <c r="O46" s="33">
        <f t="shared" si="13"/>
        <v>964241</v>
      </c>
      <c r="P46" s="33">
        <f t="shared" si="13"/>
        <v>175401.75033882848</v>
      </c>
      <c r="Q46" s="84">
        <f t="shared" si="13"/>
        <v>6654998</v>
      </c>
      <c r="R46" s="84">
        <f t="shared" si="13"/>
        <v>6429965.1799999997</v>
      </c>
      <c r="S46" s="84">
        <f t="shared" si="13"/>
        <v>225032.82</v>
      </c>
      <c r="T46" s="33">
        <f t="shared" si="13"/>
        <v>1228575.2496611713</v>
      </c>
      <c r="U46" s="33">
        <f t="shared" si="13"/>
        <v>959629.92999999993</v>
      </c>
      <c r="V46" s="85">
        <f t="shared" si="13"/>
        <v>268945.31966117164</v>
      </c>
      <c r="W46" s="11"/>
      <c r="X46" s="11"/>
      <c r="Y46" s="7"/>
      <c r="Z46" s="7"/>
      <c r="AA46" s="11"/>
      <c r="AB46" s="11"/>
      <c r="AC46" s="11"/>
      <c r="AD46" s="7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x14ac:dyDescent="0.2">
      <c r="A47" s="86"/>
      <c r="B47" s="42"/>
      <c r="C47" s="24"/>
      <c r="D47" s="24"/>
      <c r="E47" s="24"/>
      <c r="F47" s="24"/>
      <c r="G47" s="24"/>
      <c r="H47" s="24"/>
      <c r="I47" s="24"/>
      <c r="J47" s="24"/>
      <c r="K47" s="24"/>
      <c r="L47" s="25" t="s">
        <v>17</v>
      </c>
      <c r="M47" s="24"/>
      <c r="N47" s="88"/>
      <c r="O47" s="24"/>
      <c r="P47" s="24"/>
      <c r="Q47" s="24"/>
      <c r="R47" s="24"/>
      <c r="S47" s="24"/>
      <c r="T47" s="88"/>
      <c r="U47" s="88"/>
      <c r="V47" s="88"/>
      <c r="W47" s="6"/>
      <c r="X47" s="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x14ac:dyDescent="0.2">
      <c r="A48" s="108" t="s">
        <v>57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109" t="s">
        <v>17</v>
      </c>
      <c r="M48" s="109" t="s">
        <v>17</v>
      </c>
      <c r="N48" s="88"/>
      <c r="O48" s="42"/>
      <c r="P48" s="42"/>
      <c r="Q48" s="42"/>
      <c r="R48" s="42"/>
      <c r="S48" s="42"/>
      <c r="T48" s="88"/>
      <c r="U48" s="88"/>
      <c r="V48" s="88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x14ac:dyDescent="0.2">
      <c r="A49" s="110" t="s">
        <v>58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88" t="s">
        <v>17</v>
      </c>
      <c r="M49" s="88" t="s">
        <v>17</v>
      </c>
      <c r="N49" s="88"/>
      <c r="O49" s="42"/>
      <c r="P49" s="42"/>
      <c r="Q49" s="42"/>
      <c r="R49" s="42"/>
      <c r="S49" s="42"/>
      <c r="T49" s="88"/>
      <c r="U49" s="88"/>
      <c r="V49" s="88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x14ac:dyDescent="0.2">
      <c r="A50" s="87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4" t="s">
        <v>17</v>
      </c>
      <c r="M50" s="44" t="s">
        <v>17</v>
      </c>
      <c r="N50" s="88"/>
      <c r="O50" s="42"/>
      <c r="P50" s="42"/>
      <c r="Q50" s="42"/>
      <c r="R50" s="42"/>
      <c r="S50" s="42"/>
      <c r="T50" s="88"/>
      <c r="U50" s="88"/>
      <c r="V50" s="8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x14ac:dyDescent="0.2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  <c r="N51" s="1"/>
      <c r="O51" s="1"/>
      <c r="P51" s="1"/>
      <c r="Q51" s="1"/>
      <c r="R51" s="1"/>
      <c r="S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x14ac:dyDescent="0.2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x14ac:dyDescent="0.2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x14ac:dyDescent="0.2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6"/>
      <c r="Q54" s="1"/>
      <c r="R54" s="1"/>
      <c r="S54" s="1"/>
      <c r="T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x14ac:dyDescent="0.2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6"/>
      <c r="Q55" s="1"/>
      <c r="R55" s="1"/>
      <c r="S55" s="1"/>
      <c r="T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x14ac:dyDescent="0.2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6"/>
      <c r="Q56" s="1"/>
      <c r="R56" s="1"/>
      <c r="S56" s="1"/>
      <c r="T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x14ac:dyDescent="0.2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6"/>
      <c r="Q57" s="1"/>
      <c r="R57" s="1"/>
      <c r="S57" s="1"/>
      <c r="T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x14ac:dyDescent="0.2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6"/>
      <c r="Q58" s="1"/>
      <c r="R58" s="1"/>
      <c r="S58" s="1"/>
      <c r="T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  <row r="59" spans="1:250" x14ac:dyDescent="0.2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6"/>
      <c r="Q59" s="1"/>
      <c r="R59" s="1"/>
      <c r="S59" s="1"/>
      <c r="T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</row>
    <row r="60" spans="1:250" x14ac:dyDescent="0.2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6"/>
      <c r="Q60" s="1"/>
      <c r="R60" s="1"/>
      <c r="S60" s="1"/>
      <c r="T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</row>
    <row r="61" spans="1:250" x14ac:dyDescent="0.2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6"/>
      <c r="Q61" s="1"/>
      <c r="R61" s="1"/>
      <c r="S61" s="1"/>
      <c r="T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</row>
    <row r="62" spans="1:250" x14ac:dyDescent="0.2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6"/>
      <c r="Q62" s="1"/>
      <c r="R62" s="1"/>
      <c r="S62" s="1"/>
      <c r="T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</row>
    <row r="63" spans="1:250" x14ac:dyDescent="0.2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</row>
    <row r="64" spans="1:250" x14ac:dyDescent="0.2">
      <c r="A64" s="11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</row>
    <row r="65" spans="1:250" x14ac:dyDescent="0.2">
      <c r="A65" s="11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</row>
    <row r="66" spans="1:250" x14ac:dyDescent="0.2">
      <c r="A66" s="11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</row>
    <row r="67" spans="1:250" x14ac:dyDescent="0.2">
      <c r="A67" s="11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</row>
    <row r="68" spans="1:250" x14ac:dyDescent="0.2">
      <c r="A68" s="11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6"/>
      <c r="Q68" s="1"/>
      <c r="R68" s="1"/>
      <c r="S68" s="1"/>
      <c r="T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</row>
    <row r="69" spans="1:250" x14ac:dyDescent="0.2">
      <c r="A69" s="11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6"/>
      <c r="Q69" s="1"/>
      <c r="R69" s="1"/>
      <c r="S69" s="1"/>
      <c r="T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</row>
    <row r="70" spans="1:250" x14ac:dyDescent="0.2">
      <c r="A70" s="116"/>
      <c r="B70" s="1"/>
      <c r="C70" s="1"/>
      <c r="D70" s="1"/>
      <c r="E70" s="1"/>
      <c r="F70" s="1"/>
      <c r="G70" s="1"/>
      <c r="H70" s="1"/>
      <c r="I70" s="1"/>
      <c r="J70" s="1"/>
      <c r="K70" s="5"/>
      <c r="L70" s="5"/>
      <c r="M70" s="5"/>
      <c r="N70" s="5"/>
      <c r="O70" s="1"/>
      <c r="P70" s="6"/>
      <c r="Q70" s="1"/>
      <c r="R70" s="1"/>
      <c r="S70" s="1"/>
      <c r="T70" s="5"/>
      <c r="V70" s="5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</row>
    <row r="71" spans="1:250" x14ac:dyDescent="0.2">
      <c r="A71" s="116"/>
      <c r="B71" s="1"/>
      <c r="C71" s="1"/>
      <c r="D71" s="1"/>
      <c r="E71" s="1"/>
      <c r="F71" s="1"/>
      <c r="G71" s="1"/>
      <c r="H71" s="1"/>
      <c r="I71" s="1"/>
      <c r="J71" s="1"/>
      <c r="K71" s="5"/>
      <c r="L71" s="5"/>
      <c r="M71" s="5"/>
      <c r="N71" s="5"/>
      <c r="O71" s="1"/>
      <c r="P71" s="6"/>
      <c r="Q71" s="1"/>
      <c r="R71" s="1"/>
      <c r="S71" s="1"/>
      <c r="T71" s="5"/>
      <c r="V71" s="5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</row>
    <row r="72" spans="1:250" x14ac:dyDescent="0.2">
      <c r="A72" s="116"/>
      <c r="B72" s="1"/>
      <c r="C72" s="1"/>
      <c r="D72" s="1"/>
      <c r="E72" s="1"/>
      <c r="F72" s="1"/>
      <c r="G72" s="1"/>
      <c r="H72" s="1"/>
      <c r="I72" s="1"/>
      <c r="J72" s="1"/>
      <c r="K72" s="2"/>
      <c r="L72" s="2"/>
      <c r="M72" s="2"/>
      <c r="N72" s="2"/>
      <c r="O72" s="2"/>
      <c r="P72" s="2"/>
      <c r="Q72" s="1"/>
      <c r="R72" s="1"/>
      <c r="S72" s="1"/>
      <c r="T72" s="2"/>
      <c r="V72" s="2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</row>
    <row r="73" spans="1:250" x14ac:dyDescent="0.2">
      <c r="A73" s="116"/>
      <c r="B73" s="1"/>
      <c r="C73" s="1"/>
      <c r="D73" s="1"/>
      <c r="E73" s="1"/>
      <c r="F73" s="1"/>
      <c r="G73" s="1"/>
      <c r="H73" s="1"/>
      <c r="I73" s="1"/>
      <c r="J73" s="1"/>
      <c r="K73" s="2"/>
      <c r="L73" s="2"/>
      <c r="M73" s="2"/>
      <c r="N73" s="2"/>
      <c r="O73" s="2"/>
      <c r="P73" s="2"/>
      <c r="Q73" s="1"/>
      <c r="R73" s="1"/>
      <c r="S73" s="1"/>
      <c r="T73" s="2"/>
      <c r="V73" s="2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</row>
    <row r="74" spans="1:250" x14ac:dyDescent="0.2">
      <c r="A74" s="116"/>
      <c r="B74" s="1"/>
      <c r="C74" s="1"/>
      <c r="D74" s="1"/>
      <c r="E74" s="1"/>
      <c r="F74" s="1"/>
      <c r="G74" s="1"/>
      <c r="H74" s="1"/>
      <c r="I74" s="1"/>
      <c r="J74" s="1"/>
      <c r="K74" s="2"/>
      <c r="L74" s="2"/>
      <c r="M74" s="2"/>
      <c r="N74" s="2"/>
      <c r="O74" s="2"/>
      <c r="P74" s="2"/>
      <c r="Q74" s="1"/>
      <c r="R74" s="1"/>
      <c r="S74" s="1"/>
      <c r="T74" s="2"/>
      <c r="V74" s="2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</row>
    <row r="75" spans="1:250" x14ac:dyDescent="0.2">
      <c r="A75" s="116"/>
      <c r="B75" s="1"/>
      <c r="C75" s="1"/>
      <c r="D75" s="1"/>
      <c r="E75" s="1"/>
      <c r="F75" s="1"/>
      <c r="G75" s="1"/>
      <c r="H75" s="1"/>
      <c r="I75" s="1"/>
      <c r="J75" s="1"/>
      <c r="K75" s="2"/>
      <c r="L75" s="2"/>
      <c r="M75" s="2"/>
      <c r="N75" s="2"/>
      <c r="O75" s="2"/>
      <c r="P75" s="2"/>
      <c r="Q75" s="1"/>
      <c r="R75" s="1"/>
      <c r="S75" s="1"/>
      <c r="T75" s="2"/>
      <c r="V75" s="2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</row>
    <row r="76" spans="1:250" x14ac:dyDescent="0.2">
      <c r="A76" s="116"/>
      <c r="B76" s="1"/>
      <c r="C76" s="1"/>
      <c r="D76" s="1"/>
      <c r="E76" s="1"/>
      <c r="F76" s="1"/>
      <c r="G76" s="1"/>
      <c r="H76" s="1"/>
      <c r="I76" s="1"/>
      <c r="J76" s="1"/>
      <c r="K76" s="2"/>
      <c r="L76" s="2"/>
      <c r="M76" s="2"/>
      <c r="N76" s="2"/>
      <c r="O76" s="2"/>
      <c r="P76" s="2"/>
      <c r="Q76" s="1"/>
      <c r="R76" s="1"/>
      <c r="S76" s="1"/>
      <c r="T76" s="2"/>
      <c r="V76" s="2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</row>
    <row r="77" spans="1:250" x14ac:dyDescent="0.2">
      <c r="A77" s="116"/>
      <c r="B77" s="1"/>
      <c r="C77" s="1"/>
      <c r="D77" s="1"/>
      <c r="E77" s="1"/>
      <c r="F77" s="1"/>
      <c r="G77" s="1"/>
      <c r="H77" s="1"/>
      <c r="I77" s="1"/>
      <c r="J77" s="1"/>
      <c r="K77" s="2"/>
      <c r="L77" s="2"/>
      <c r="M77" s="2"/>
      <c r="N77" s="2"/>
      <c r="O77" s="2"/>
      <c r="P77" s="2"/>
      <c r="Q77" s="1"/>
      <c r="R77" s="1"/>
      <c r="S77" s="1"/>
      <c r="T77" s="2"/>
      <c r="V77" s="2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</row>
    <row r="78" spans="1:250" x14ac:dyDescent="0.2">
      <c r="A78" s="116"/>
      <c r="B78" s="1"/>
      <c r="C78" s="1"/>
      <c r="D78" s="1"/>
      <c r="E78" s="1"/>
      <c r="F78" s="1"/>
      <c r="G78" s="1"/>
      <c r="H78" s="1"/>
      <c r="I78" s="1"/>
      <c r="J78" s="1"/>
      <c r="K78" s="2"/>
      <c r="L78" s="2"/>
      <c r="M78" s="2"/>
      <c r="N78" s="2"/>
      <c r="O78" s="2"/>
      <c r="P78" s="2"/>
      <c r="Q78" s="1"/>
      <c r="R78" s="1"/>
      <c r="S78" s="1"/>
      <c r="T78" s="2"/>
      <c r="V78" s="2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</row>
    <row r="79" spans="1:250" x14ac:dyDescent="0.2">
      <c r="A79" s="116"/>
      <c r="B79" s="1"/>
      <c r="C79" s="1"/>
      <c r="D79" s="1"/>
      <c r="E79" s="1"/>
      <c r="F79" s="1"/>
      <c r="G79" s="1"/>
      <c r="H79" s="1"/>
      <c r="I79" s="1"/>
      <c r="J79" s="1"/>
      <c r="K79" s="2"/>
      <c r="L79" s="2"/>
      <c r="M79" s="2"/>
      <c r="N79" s="2"/>
      <c r="O79" s="2"/>
      <c r="P79" s="2"/>
      <c r="Q79" s="1"/>
      <c r="R79" s="1"/>
      <c r="S79" s="1"/>
      <c r="T79" s="2"/>
      <c r="V79" s="2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</row>
    <row r="80" spans="1:250" x14ac:dyDescent="0.2">
      <c r="A80" s="116"/>
      <c r="B80" s="1"/>
      <c r="C80" s="1"/>
      <c r="D80" s="1"/>
      <c r="E80" s="1"/>
      <c r="F80" s="1"/>
      <c r="G80" s="1"/>
      <c r="H80" s="1"/>
      <c r="I80" s="1"/>
      <c r="J80" s="1"/>
      <c r="K80" s="2"/>
      <c r="L80" s="2"/>
      <c r="M80" s="2"/>
      <c r="N80" s="2"/>
      <c r="O80" s="2"/>
      <c r="P80" s="2"/>
      <c r="Q80" s="1"/>
      <c r="R80" s="1"/>
      <c r="S80" s="1"/>
      <c r="T80" s="2"/>
      <c r="V80" s="2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</row>
    <row r="81" spans="1:250" x14ac:dyDescent="0.2">
      <c r="A81" s="116"/>
      <c r="B81" s="1"/>
      <c r="C81" s="1"/>
      <c r="D81" s="1"/>
      <c r="E81" s="1"/>
      <c r="F81" s="1"/>
      <c r="G81" s="1"/>
      <c r="H81" s="1"/>
      <c r="I81" s="1"/>
      <c r="J81" s="1"/>
      <c r="K81" s="2"/>
      <c r="L81" s="2"/>
      <c r="M81" s="2"/>
      <c r="N81" s="2"/>
      <c r="O81" s="2"/>
      <c r="P81" s="2"/>
      <c r="Q81" s="1"/>
      <c r="R81" s="1"/>
      <c r="S81" s="1"/>
      <c r="T81" s="2"/>
      <c r="U81" s="2"/>
      <c r="V81" s="2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</row>
    <row r="82" spans="1:250" x14ac:dyDescent="0.2">
      <c r="A82" s="116"/>
      <c r="B82" s="1"/>
      <c r="C82" s="1"/>
      <c r="D82" s="1"/>
      <c r="E82" s="1"/>
      <c r="F82" s="1"/>
      <c r="G82" s="1"/>
      <c r="H82" s="1"/>
      <c r="I82" s="1"/>
      <c r="J82" s="1"/>
      <c r="K82" s="2"/>
      <c r="L82" s="2"/>
      <c r="M82" s="2"/>
      <c r="N82" s="2"/>
      <c r="O82" s="2"/>
      <c r="P82" s="2"/>
      <c r="Q82" s="1"/>
      <c r="R82" s="1"/>
      <c r="S82" s="1"/>
      <c r="T82" s="2"/>
      <c r="U82" s="2"/>
      <c r="V82" s="2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</row>
    <row r="83" spans="1:250" x14ac:dyDescent="0.2">
      <c r="A83" s="9"/>
      <c r="B83" s="1"/>
      <c r="C83" s="1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1"/>
      <c r="R83" s="1"/>
      <c r="S83" s="1"/>
      <c r="T83" s="2"/>
      <c r="U83" s="2"/>
      <c r="V83" s="2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</row>
    <row r="84" spans="1:250" x14ac:dyDescent="0.2">
      <c r="A84" s="9"/>
      <c r="B84" s="1"/>
      <c r="C84" s="1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1"/>
      <c r="R84" s="1"/>
      <c r="S84" s="1"/>
      <c r="T84" s="2"/>
      <c r="U84" s="2"/>
      <c r="V84" s="2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</row>
    <row r="85" spans="1:250" x14ac:dyDescent="0.2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</row>
    <row r="86" spans="1:250" x14ac:dyDescent="0.2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</row>
    <row r="87" spans="1:250" x14ac:dyDescent="0.2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</row>
    <row r="88" spans="1:250" x14ac:dyDescent="0.2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</row>
    <row r="89" spans="1:250" x14ac:dyDescent="0.2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</row>
    <row r="90" spans="1:250" x14ac:dyDescent="0.2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</row>
    <row r="91" spans="1:250" x14ac:dyDescent="0.2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</row>
    <row r="92" spans="1:250" x14ac:dyDescent="0.2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</row>
    <row r="93" spans="1:250" x14ac:dyDescent="0.2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</row>
    <row r="94" spans="1:250" x14ac:dyDescent="0.2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</row>
    <row r="95" spans="1:250" x14ac:dyDescent="0.2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</row>
    <row r="96" spans="1:250" x14ac:dyDescent="0.2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</row>
    <row r="97" spans="1:250" x14ac:dyDescent="0.2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</row>
    <row r="98" spans="1:250" x14ac:dyDescent="0.2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</row>
    <row r="99" spans="1:250" x14ac:dyDescent="0.2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</row>
    <row r="100" spans="1:250" x14ac:dyDescent="0.2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</row>
    <row r="101" spans="1:250" x14ac:dyDescent="0.2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</row>
    <row r="102" spans="1:250" x14ac:dyDescent="0.2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</row>
    <row r="103" spans="1:250" x14ac:dyDescent="0.2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</row>
    <row r="104" spans="1:250" x14ac:dyDescent="0.2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1"/>
      <c r="AH104" s="1"/>
      <c r="AI104" s="5"/>
      <c r="AJ104" s="6"/>
      <c r="AK104" s="6"/>
      <c r="AL104" s="6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</row>
    <row r="105" spans="1:250" x14ac:dyDescent="0.2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5"/>
      <c r="X105" s="1"/>
      <c r="Y105" s="5"/>
      <c r="Z105" s="5"/>
      <c r="AA105" s="5"/>
      <c r="AB105" s="1"/>
      <c r="AC105" s="5"/>
      <c r="AD105" s="5"/>
      <c r="AE105" s="5"/>
      <c r="AF105" s="1"/>
      <c r="AG105" s="1"/>
      <c r="AH105" s="1"/>
      <c r="AI105" s="1"/>
      <c r="AJ105" s="6"/>
      <c r="AK105" s="6"/>
      <c r="AL105" s="6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</row>
    <row r="106" spans="1:250" x14ac:dyDescent="0.2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5"/>
      <c r="Z106" s="5"/>
      <c r="AA106" s="5"/>
      <c r="AB106" s="1"/>
      <c r="AC106" s="5"/>
      <c r="AD106" s="5"/>
      <c r="AE106" s="5"/>
      <c r="AF106" s="1"/>
      <c r="AG106" s="1"/>
      <c r="AH106" s="1"/>
      <c r="AI106" s="1"/>
      <c r="AJ106" s="6"/>
      <c r="AK106" s="6"/>
      <c r="AL106" s="6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</row>
    <row r="107" spans="1:250" x14ac:dyDescent="0.2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5"/>
      <c r="X107" s="1"/>
      <c r="Y107" s="5"/>
      <c r="Z107" s="5"/>
      <c r="AA107" s="5"/>
      <c r="AB107" s="1"/>
      <c r="AC107" s="5"/>
      <c r="AD107" s="5"/>
      <c r="AE107" s="5"/>
      <c r="AF107" s="1"/>
      <c r="AG107" s="1"/>
      <c r="AH107" s="1"/>
      <c r="AI107" s="1"/>
      <c r="AJ107" s="6"/>
      <c r="AK107" s="6"/>
      <c r="AL107" s="6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</row>
    <row r="108" spans="1:250" x14ac:dyDescent="0.2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5"/>
      <c r="X108" s="1"/>
      <c r="Y108" s="5"/>
      <c r="Z108" s="5"/>
      <c r="AA108" s="5"/>
      <c r="AB108" s="1"/>
      <c r="AC108" s="5"/>
      <c r="AD108" s="5"/>
      <c r="AE108" s="5"/>
      <c r="AF108" s="1"/>
      <c r="AG108" s="1"/>
      <c r="AH108" s="1"/>
      <c r="AI108" s="1"/>
      <c r="AJ108" s="6"/>
      <c r="AK108" s="6"/>
      <c r="AL108" s="6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</row>
    <row r="109" spans="1:250" x14ac:dyDescent="0.2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5"/>
      <c r="X109" s="1"/>
      <c r="Y109" s="5"/>
      <c r="Z109" s="5"/>
      <c r="AA109" s="5"/>
      <c r="AB109" s="1"/>
      <c r="AC109" s="5"/>
      <c r="AD109" s="5"/>
      <c r="AE109" s="5"/>
      <c r="AF109" s="1"/>
      <c r="AG109" s="1"/>
      <c r="AH109" s="1"/>
      <c r="AI109" s="1"/>
      <c r="AJ109" s="6"/>
      <c r="AK109" s="6"/>
      <c r="AL109" s="6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</row>
    <row r="110" spans="1:250" x14ac:dyDescent="0.2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5"/>
      <c r="X110" s="1"/>
      <c r="Y110" s="5"/>
      <c r="Z110" s="5"/>
      <c r="AA110" s="5"/>
      <c r="AB110" s="1"/>
      <c r="AC110" s="5"/>
      <c r="AD110" s="5"/>
      <c r="AE110" s="5"/>
      <c r="AF110" s="1"/>
      <c r="AG110" s="1"/>
      <c r="AH110" s="1"/>
      <c r="AI110" s="1"/>
      <c r="AJ110" s="6"/>
      <c r="AK110" s="6"/>
      <c r="AL110" s="6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</row>
    <row r="111" spans="1:250" x14ac:dyDescent="0.2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5"/>
      <c r="X111" s="1"/>
      <c r="Y111" s="5"/>
      <c r="Z111" s="5"/>
      <c r="AA111" s="5"/>
      <c r="AB111" s="1"/>
      <c r="AC111" s="5"/>
      <c r="AD111" s="5"/>
      <c r="AE111" s="5"/>
      <c r="AF111" s="1"/>
      <c r="AG111" s="1"/>
      <c r="AH111" s="1"/>
      <c r="AI111" s="1"/>
      <c r="AJ111" s="6"/>
      <c r="AK111" s="6"/>
      <c r="AL111" s="6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</row>
    <row r="112" spans="1:250" x14ac:dyDescent="0.2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"/>
      <c r="X112" s="1"/>
      <c r="Y112" s="5"/>
      <c r="Z112" s="5"/>
      <c r="AA112" s="5"/>
      <c r="AB112" s="1"/>
      <c r="AC112" s="5"/>
      <c r="AD112" s="5"/>
      <c r="AE112" s="5"/>
      <c r="AF112" s="1"/>
      <c r="AG112" s="1"/>
      <c r="AH112" s="1"/>
      <c r="AI112" s="1"/>
      <c r="AJ112" s="6"/>
      <c r="AK112" s="6"/>
      <c r="AL112" s="6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</row>
    <row r="113" spans="1:250" x14ac:dyDescent="0.2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5"/>
      <c r="X113" s="1"/>
      <c r="Y113" s="5"/>
      <c r="Z113" s="5"/>
      <c r="AA113" s="5"/>
      <c r="AB113" s="1"/>
      <c r="AC113" s="5"/>
      <c r="AD113" s="5"/>
      <c r="AE113" s="5"/>
      <c r="AF113" s="1"/>
      <c r="AG113" s="1"/>
      <c r="AH113" s="1"/>
      <c r="AI113" s="1"/>
      <c r="AJ113" s="6"/>
      <c r="AK113" s="6"/>
      <c r="AL113" s="6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</row>
    <row r="114" spans="1:250" x14ac:dyDescent="0.2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5"/>
      <c r="X114" s="1"/>
      <c r="Y114" s="5"/>
      <c r="Z114" s="5"/>
      <c r="AA114" s="5"/>
      <c r="AB114" s="1"/>
      <c r="AC114" s="5"/>
      <c r="AD114" s="5"/>
      <c r="AE114" s="5"/>
      <c r="AF114" s="1"/>
      <c r="AG114" s="1"/>
      <c r="AH114" s="1"/>
      <c r="AI114" s="1"/>
      <c r="AJ114" s="6"/>
      <c r="AK114" s="6"/>
      <c r="AL114" s="6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</row>
    <row r="115" spans="1:250" x14ac:dyDescent="0.2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5"/>
      <c r="X115" s="1"/>
      <c r="Y115" s="5"/>
      <c r="Z115" s="5"/>
      <c r="AA115" s="5"/>
      <c r="AB115" s="1"/>
      <c r="AC115" s="5"/>
      <c r="AD115" s="5"/>
      <c r="AE115" s="5"/>
      <c r="AF115" s="1"/>
      <c r="AG115" s="1"/>
      <c r="AH115" s="1"/>
      <c r="AI115" s="1"/>
      <c r="AJ115" s="6"/>
      <c r="AK115" s="6"/>
      <c r="AL115" s="6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</row>
    <row r="116" spans="1:250" x14ac:dyDescent="0.2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5"/>
      <c r="X116" s="1"/>
      <c r="Y116" s="5"/>
      <c r="Z116" s="5"/>
      <c r="AA116" s="5"/>
      <c r="AB116" s="1"/>
      <c r="AC116" s="5"/>
      <c r="AD116" s="5"/>
      <c r="AE116" s="5"/>
      <c r="AF116" s="1"/>
      <c r="AG116" s="1"/>
      <c r="AH116" s="1"/>
      <c r="AI116" s="1"/>
      <c r="AJ116" s="6"/>
      <c r="AK116" s="6"/>
      <c r="AL116" s="6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</row>
    <row r="117" spans="1:250" x14ac:dyDescent="0.2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5"/>
      <c r="X117" s="1"/>
      <c r="Y117" s="5"/>
      <c r="Z117" s="5"/>
      <c r="AA117" s="5"/>
      <c r="AB117" s="1"/>
      <c r="AC117" s="5"/>
      <c r="AD117" s="5"/>
      <c r="AE117" s="5"/>
      <c r="AF117" s="1"/>
      <c r="AG117" s="1"/>
      <c r="AH117" s="1"/>
      <c r="AI117" s="1"/>
      <c r="AJ117" s="6"/>
      <c r="AK117" s="6"/>
      <c r="AL117" s="6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</row>
    <row r="118" spans="1:250" x14ac:dyDescent="0.2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5"/>
      <c r="X118" s="1"/>
      <c r="Y118" s="5"/>
      <c r="Z118" s="5"/>
      <c r="AA118" s="5"/>
      <c r="AB118" s="1"/>
      <c r="AC118" s="5"/>
      <c r="AD118" s="5"/>
      <c r="AE118" s="5"/>
      <c r="AF118" s="1"/>
      <c r="AG118" s="1"/>
      <c r="AH118" s="1"/>
      <c r="AI118" s="1"/>
      <c r="AJ118" s="6"/>
      <c r="AK118" s="6"/>
      <c r="AL118" s="6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</row>
    <row r="119" spans="1:250" x14ac:dyDescent="0.2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5"/>
      <c r="X119" s="1"/>
      <c r="Y119" s="5"/>
      <c r="Z119" s="5"/>
      <c r="AA119" s="5"/>
      <c r="AB119" s="1"/>
      <c r="AC119" s="5"/>
      <c r="AD119" s="5"/>
      <c r="AE119" s="5"/>
      <c r="AF119" s="1"/>
      <c r="AG119" s="1"/>
      <c r="AH119" s="1"/>
      <c r="AI119" s="1"/>
      <c r="AJ119" s="6"/>
      <c r="AK119" s="6"/>
      <c r="AL119" s="6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</row>
    <row r="120" spans="1:250" x14ac:dyDescent="0.2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5"/>
      <c r="X120" s="1"/>
      <c r="Y120" s="5"/>
      <c r="Z120" s="5"/>
      <c r="AA120" s="5"/>
      <c r="AB120" s="1"/>
      <c r="AC120" s="5"/>
      <c r="AD120" s="5"/>
      <c r="AE120" s="5"/>
      <c r="AF120" s="1"/>
      <c r="AG120" s="1"/>
      <c r="AH120" s="1"/>
      <c r="AI120" s="1"/>
      <c r="AJ120" s="6"/>
      <c r="AK120" s="6"/>
      <c r="AL120" s="6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</row>
    <row r="121" spans="1:250" x14ac:dyDescent="0.2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5"/>
      <c r="X121" s="1"/>
      <c r="Y121" s="5"/>
      <c r="Z121" s="5"/>
      <c r="AA121" s="5"/>
      <c r="AB121" s="1"/>
      <c r="AC121" s="5"/>
      <c r="AD121" s="5"/>
      <c r="AE121" s="5"/>
      <c r="AF121" s="1"/>
      <c r="AG121" s="1"/>
      <c r="AH121" s="1"/>
      <c r="AI121" s="1"/>
      <c r="AJ121" s="6"/>
      <c r="AK121" s="6"/>
      <c r="AL121" s="6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</row>
    <row r="122" spans="1:250" x14ac:dyDescent="0.2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5"/>
      <c r="X122" s="1"/>
      <c r="Y122" s="5"/>
      <c r="Z122" s="5"/>
      <c r="AA122" s="5"/>
      <c r="AB122" s="1"/>
      <c r="AC122" s="5"/>
      <c r="AD122" s="5"/>
      <c r="AE122" s="5"/>
      <c r="AF122" s="1"/>
      <c r="AG122" s="1"/>
      <c r="AH122" s="1"/>
      <c r="AI122" s="1"/>
      <c r="AJ122" s="6"/>
      <c r="AK122" s="6"/>
      <c r="AL122" s="6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</row>
    <row r="123" spans="1:250" x14ac:dyDescent="0.2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5"/>
      <c r="X123" s="1"/>
      <c r="Y123" s="5"/>
      <c r="Z123" s="5"/>
      <c r="AA123" s="5"/>
      <c r="AB123" s="1"/>
      <c r="AC123" s="5"/>
      <c r="AD123" s="5"/>
      <c r="AE123" s="5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</row>
    <row r="124" spans="1:250" x14ac:dyDescent="0.2">
      <c r="A124" s="9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2"/>
      <c r="U124" s="2"/>
      <c r="V124" s="2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</row>
    <row r="125" spans="1:250" x14ac:dyDescent="0.2">
      <c r="A125" s="9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2"/>
      <c r="U125" s="2"/>
      <c r="V125" s="2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</row>
    <row r="126" spans="1:250" x14ac:dyDescent="0.2">
      <c r="A126" s="9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2"/>
      <c r="U126" s="2"/>
      <c r="V126" s="2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</row>
    <row r="127" spans="1:250" x14ac:dyDescent="0.2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</row>
    <row r="128" spans="1:250" x14ac:dyDescent="0.2">
      <c r="A128" s="9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"/>
      <c r="AK128" s="6"/>
      <c r="AL128" s="6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</row>
    <row r="129" spans="1:250" x14ac:dyDescent="0.2">
      <c r="A129" s="9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"/>
      <c r="AK129" s="6"/>
      <c r="AL129" s="6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</row>
    <row r="130" spans="1:250" x14ac:dyDescent="0.2">
      <c r="A130" s="9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"/>
      <c r="AK130" s="6"/>
      <c r="AL130" s="6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</row>
    <row r="131" spans="1:250" x14ac:dyDescent="0.2">
      <c r="A131" s="9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"/>
      <c r="AK131" s="6"/>
      <c r="AL131" s="6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</row>
    <row r="132" spans="1:250" x14ac:dyDescent="0.2">
      <c r="A132" s="9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"/>
      <c r="AK132" s="6"/>
      <c r="AL132" s="6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</row>
    <row r="133" spans="1:250" x14ac:dyDescent="0.2">
      <c r="A133" s="9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"/>
      <c r="AK133" s="6"/>
      <c r="AL133" s="6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</row>
    <row r="134" spans="1:250" x14ac:dyDescent="0.2">
      <c r="A134" s="9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"/>
      <c r="AK134" s="6"/>
      <c r="AL134" s="6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</row>
    <row r="135" spans="1:250" x14ac:dyDescent="0.2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</row>
    <row r="136" spans="1:250" x14ac:dyDescent="0.2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</row>
    <row r="137" spans="1:250" x14ac:dyDescent="0.2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</row>
    <row r="138" spans="1:250" x14ac:dyDescent="0.2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</row>
    <row r="139" spans="1:250" x14ac:dyDescent="0.2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</row>
    <row r="140" spans="1:250" x14ac:dyDescent="0.2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</row>
    <row r="141" spans="1:250" x14ac:dyDescent="0.2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</row>
    <row r="142" spans="1:250" x14ac:dyDescent="0.2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</row>
    <row r="143" spans="1:250" x14ac:dyDescent="0.2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</row>
    <row r="144" spans="1:250" x14ac:dyDescent="0.2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6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</row>
    <row r="145" spans="1:250" x14ac:dyDescent="0.2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</row>
    <row r="146" spans="1:250" x14ac:dyDescent="0.2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 t="s">
        <v>18</v>
      </c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</row>
    <row r="147" spans="1:250" x14ac:dyDescent="0.2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2"/>
      <c r="AP147" s="2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</row>
    <row r="148" spans="1:250" x14ac:dyDescent="0.2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</row>
    <row r="149" spans="1:250" x14ac:dyDescent="0.2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 t="s">
        <v>19</v>
      </c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</row>
  </sheetData>
  <sheetProtection password="E7A2" sheet="1" objects="1" scenarios="1" selectLockedCells="1" selectUnlockedCells="1"/>
  <mergeCells count="17">
    <mergeCell ref="B8:C8"/>
    <mergeCell ref="A11:M11"/>
    <mergeCell ref="A12:M12"/>
    <mergeCell ref="A6:G6"/>
    <mergeCell ref="A1:G1"/>
    <mergeCell ref="A3:G3"/>
    <mergeCell ref="A4:G4"/>
    <mergeCell ref="A5:G5"/>
    <mergeCell ref="A2:E2"/>
    <mergeCell ref="N12:P12"/>
    <mergeCell ref="Q12:S12"/>
    <mergeCell ref="N11:P11"/>
    <mergeCell ref="Y14:Z14"/>
    <mergeCell ref="Q11:S11"/>
    <mergeCell ref="Q13:S13"/>
    <mergeCell ref="T12:V12"/>
    <mergeCell ref="T11:V11"/>
  </mergeCells>
  <phoneticPr fontId="0" type="noConversion"/>
  <printOptions headings="1"/>
  <pageMargins left="0.18" right="0.46" top="0.55000000000000004" bottom="0.49" header="0.25" footer="0.26"/>
  <pageSetup scale="71" fitToWidth="2" orientation="landscape" r:id="rId1"/>
  <headerFooter alignWithMargins="0">
    <oddFooter>&amp;L&amp;8nasbp.org/toolkit - Version 2.0
[SAMPLE]&amp;C&amp;8© Copyright 2010 National Association of Surety Bond Producers.  All Rights Reserved.
For complete terms and conditions, visit nasbp.org/toolkit.&amp;R&amp;8Page &amp;P of &amp;N</oddFooter>
  </headerFooter>
  <rowBreaks count="1" manualBreakCount="1">
    <brk id="139" max="65535" man="1"/>
  </rowBreaks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WIP</vt:lpstr>
      <vt:lpstr>Sample</vt:lpstr>
      <vt:lpstr>Sample!\X</vt:lpstr>
      <vt:lpstr>\X</vt:lpstr>
      <vt:lpstr>Sample!Print_Area</vt:lpstr>
      <vt:lpstr>WIP!Print_Area</vt:lpstr>
      <vt:lpstr>Sample!PROGRESS</vt:lpstr>
      <vt:lpstr>PROGRESS</vt:lpstr>
    </vt:vector>
  </TitlesOfParts>
  <Company>Darmody, Merlino &amp;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Darmody, Merlino &amp; Co., LLP</dc:creator>
  <cp:lastModifiedBy>Brandon Miller</cp:lastModifiedBy>
  <cp:lastPrinted>2012-08-17T18:12:51Z</cp:lastPrinted>
  <dcterms:created xsi:type="dcterms:W3CDTF">2001-08-27T13:48:28Z</dcterms:created>
  <dcterms:modified xsi:type="dcterms:W3CDTF">2023-01-19T13:46:56Z</dcterms:modified>
</cp:coreProperties>
</file>